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7.xml" ContentType="application/vnd.openxmlformats-officedocument.drawing+xml"/>
  <Override PartName="/xl/worksheets/sheet31.xml" ContentType="application/vnd.openxmlformats-officedocument.spreadsheetml.worksheet+xml"/>
  <Override PartName="/xl/drawings/drawing18.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916" activeTab="0"/>
  </bookViews>
  <sheets>
    <sheet name="北海道" sheetId="1" r:id="rId1"/>
    <sheet name="青森" sheetId="2" r:id="rId2"/>
    <sheet name="みちのく" sheetId="3" r:id="rId3"/>
    <sheet name="秋田" sheetId="4" r:id="rId4"/>
    <sheet name="北都" sheetId="5" r:id="rId5"/>
    <sheet name="荘内" sheetId="6" r:id="rId6"/>
    <sheet name="山形" sheetId="7" r:id="rId7"/>
    <sheet name="岩手" sheetId="8" r:id="rId8"/>
    <sheet name="東北" sheetId="9" r:id="rId9"/>
    <sheet name="七十七" sheetId="10" r:id="rId10"/>
    <sheet name="東邦" sheetId="11" r:id="rId11"/>
    <sheet name="群馬" sheetId="12" r:id="rId12"/>
    <sheet name="足利" sheetId="13" r:id="rId13"/>
    <sheet name="常陽" sheetId="14" r:id="rId14"/>
    <sheet name="関東つくば" sheetId="15" r:id="rId15"/>
    <sheet name="武蔵野" sheetId="16" r:id="rId16"/>
    <sheet name="千葉" sheetId="17" r:id="rId17"/>
    <sheet name="千葉興業" sheetId="18" r:id="rId18"/>
    <sheet name="東京都民" sheetId="19" r:id="rId19"/>
    <sheet name="横浜" sheetId="20" r:id="rId20"/>
    <sheet name="第四" sheetId="21" r:id="rId21"/>
    <sheet name="北越" sheetId="22" r:id="rId22"/>
    <sheet name="山梨中央" sheetId="23" r:id="rId23"/>
    <sheet name="八十二" sheetId="24" r:id="rId24"/>
    <sheet name="北陸" sheetId="25" r:id="rId25"/>
    <sheet name="富山" sheetId="26" r:id="rId26"/>
    <sheet name="北國" sheetId="27" r:id="rId27"/>
    <sheet name="福井" sheetId="28" r:id="rId28"/>
    <sheet name="静岡" sheetId="29" r:id="rId29"/>
    <sheet name="スルガ" sheetId="30" r:id="rId30"/>
    <sheet name="清水" sheetId="31" r:id="rId31"/>
    <sheet name="大垣共立" sheetId="32" r:id="rId32"/>
  </sheets>
  <definedNames/>
  <calcPr calcMode="manual" fullCalcOnLoad="1"/>
</workbook>
</file>

<file path=xl/sharedStrings.xml><?xml version="1.0" encoding="utf-8"?>
<sst xmlns="http://schemas.openxmlformats.org/spreadsheetml/2006/main" count="2229" uniqueCount="714">
  <si>
    <t>　　 　　　　                 平成１８年４月  １日から</t>
  </si>
  <si>
    <t xml:space="preserve">　　　　　　　　             　                        連結株主資本等変動計算書 </t>
  </si>
  <si>
    <t>　　　　　　                  平成１９年３月３１日まで</t>
  </si>
  <si>
    <t>（単位：百万円）</t>
  </si>
  <si>
    <t>株主資本</t>
  </si>
  <si>
    <t>資本金</t>
  </si>
  <si>
    <t>資本剰余金</t>
  </si>
  <si>
    <t>利益剰余金</t>
  </si>
  <si>
    <t>自己株式</t>
  </si>
  <si>
    <t>株主資本合計</t>
  </si>
  <si>
    <t>前連結会計年度末残高</t>
  </si>
  <si>
    <t>当連結会計年度変動額</t>
  </si>
  <si>
    <t>剰余金の配当</t>
  </si>
  <si>
    <t xml:space="preserve">― </t>
  </si>
  <si>
    <t>役員賞与</t>
  </si>
  <si>
    <t>当期純利益</t>
  </si>
  <si>
    <t>自己株式の取得</t>
  </si>
  <si>
    <t>自己株式の処分</t>
  </si>
  <si>
    <t>株主資本以外の項目の当連結会計年度変動額（純額）</t>
  </si>
  <si>
    <t xml:space="preserve">― </t>
  </si>
  <si>
    <t>当連結会計年度変動額合計</t>
  </si>
  <si>
    <t>当連結会計年度末残高</t>
  </si>
  <si>
    <t>評価・換算差額等</t>
  </si>
  <si>
    <t>少数株主持分</t>
  </si>
  <si>
    <t>純資産合計</t>
  </si>
  <si>
    <t>その他有価証券   評価差額金</t>
  </si>
  <si>
    <t>繰延ヘッジ損益</t>
  </si>
  <si>
    <t>評価・換算
差額等合計</t>
  </si>
  <si>
    <t xml:space="preserve">― </t>
  </si>
  <si>
    <t xml:space="preserve">― </t>
  </si>
  <si>
    <t>○連結株主資本等変動計算書</t>
  </si>
  <si>
    <t>（連結株主資本等変動計算書）</t>
  </si>
  <si>
    <t>当連結会計年度（自　平成18年４月１日　至　平成19年３月31日）</t>
  </si>
  <si>
    <t>（単位：百万円）</t>
  </si>
  <si>
    <t>株主資本</t>
  </si>
  <si>
    <t>株主資本合計</t>
  </si>
  <si>
    <t>平成18年３月31日残高</t>
  </si>
  <si>
    <t>連結会計年度中の変動額</t>
  </si>
  <si>
    <t/>
  </si>
  <si>
    <t>剰余金の配当（注）</t>
  </si>
  <si>
    <t>役員賞与（注）</t>
  </si>
  <si>
    <t>自己株式の消却</t>
  </si>
  <si>
    <t>土地再評価差額金の取崩</t>
  </si>
  <si>
    <t>株主資本以外の項目の連結会計年度中の変動額(純額)</t>
  </si>
  <si>
    <t>連結会計年度中の変動額合計</t>
  </si>
  <si>
    <t xml:space="preserve">－ </t>
  </si>
  <si>
    <t>平成19年３月31日残高</t>
  </si>
  <si>
    <t>その他有価
証券評価
差額金</t>
  </si>
  <si>
    <t>繰延ヘッジ
損益</t>
  </si>
  <si>
    <t>土地再評価
差額金</t>
  </si>
  <si>
    <t>-　</t>
  </si>
  <si>
    <t>（注）平成18年６月の定時株主総会における利益処分項目であります。</t>
  </si>
  <si>
    <t>第３５期中　連結株主資本等変動計算書</t>
  </si>
  <si>
    <t>（平成１８年４月１日から平成１９年３月３１日まで）</t>
  </si>
  <si>
    <t>（単位:百万円）</t>
  </si>
  <si>
    <t>株　　主　　資　　本</t>
  </si>
  <si>
    <t>資本金</t>
  </si>
  <si>
    <t>資本剰余金</t>
  </si>
  <si>
    <t>利益剰余金</t>
  </si>
  <si>
    <t>自己株式</t>
  </si>
  <si>
    <t>株主資本計</t>
  </si>
  <si>
    <t>前連結会計年度末残高</t>
  </si>
  <si>
    <t>当連結会計年度変動額</t>
  </si>
  <si>
    <t>　</t>
  </si>
  <si>
    <t>新株の発行</t>
  </si>
  <si>
    <t>剰余金の配当（注）</t>
  </si>
  <si>
    <t>当期純利益</t>
  </si>
  <si>
    <t>自己株式の取得</t>
  </si>
  <si>
    <t>自己株式の処分</t>
  </si>
  <si>
    <t>土地再評価差額金の取崩額</t>
  </si>
  <si>
    <t>株主資本以外の項目                      の当連結会計年度            変動額（純額）</t>
  </si>
  <si>
    <t>当連結会計年度　　　　　　　変動額合計</t>
  </si>
  <si>
    <t>－</t>
  </si>
  <si>
    <t>当連結会計年度末残高</t>
  </si>
  <si>
    <t>評価・換算差額等</t>
  </si>
  <si>
    <t>新株予約権</t>
  </si>
  <si>
    <t>純資産合計</t>
  </si>
  <si>
    <t>その他
有価証券
評価差額金</t>
  </si>
  <si>
    <t>土地再評価
差額金</t>
  </si>
  <si>
    <t>為替換算
調整勘定</t>
  </si>
  <si>
    <t>評価・換算
差額等合計</t>
  </si>
  <si>
    <t>株主資本以外の項目の当連結会計年度　　　　　変動額（純額）</t>
  </si>
  <si>
    <t>（注）平成18年6月の定時株主総会における利益処分項目及び平成18年11月22日開催取締役会の決議に基づく剰余金の処分項目であ</t>
  </si>
  <si>
    <t>　　ります。</t>
  </si>
  <si>
    <t>株主資本</t>
  </si>
  <si>
    <t>株主資本合計</t>
  </si>
  <si>
    <t>平成18年3月31日残高</t>
  </si>
  <si>
    <t>連結会計年度中の変動額</t>
  </si>
  <si>
    <t>剰余金の配当(注)</t>
  </si>
  <si>
    <t>剰余金の配当</t>
  </si>
  <si>
    <t>役員賞与(注)</t>
  </si>
  <si>
    <t>土地再評価差額金の取崩</t>
  </si>
  <si>
    <t>株主資本以外の項目の連結会計年度中の変動額(純額)</t>
  </si>
  <si>
    <t>連結会計年度中の変動額合計</t>
  </si>
  <si>
    <t>平成19年3月31日残高</t>
  </si>
  <si>
    <t>少数株主持分</t>
  </si>
  <si>
    <t>その他有価証券評価差額金</t>
  </si>
  <si>
    <t>繰延ヘッジ損益</t>
  </si>
  <si>
    <t>土地再評価差額金</t>
  </si>
  <si>
    <t>評価・換算差額等合計</t>
  </si>
  <si>
    <t>（注）平成18年６月の定時株主総会における利益処分項目であります。</t>
  </si>
  <si>
    <t>0120北都銀行</t>
  </si>
  <si>
    <t>　　　　　　　平成１８年 ４ 月 １ 日から</t>
  </si>
  <si>
    <t>　　　 連結株主資本等変動計算書</t>
  </si>
  <si>
    <t>　　　　　　　平成１９年 ３ 月３１日まで</t>
  </si>
  <si>
    <t>（単位：百万円）</t>
  </si>
  <si>
    <t>株　　主　　資　　本</t>
  </si>
  <si>
    <t>資本金</t>
  </si>
  <si>
    <t>資本剰余金</t>
  </si>
  <si>
    <t>利益剰余金</t>
  </si>
  <si>
    <t>自己株式</t>
  </si>
  <si>
    <t>株主資本合計</t>
  </si>
  <si>
    <t>前連結会計年度末残高</t>
  </si>
  <si>
    <t>当連結会計年度変動額</t>
  </si>
  <si>
    <t>　剰余金の配当</t>
  </si>
  <si>
    <t>　役員賞与の支給</t>
  </si>
  <si>
    <t>　当期純利益</t>
  </si>
  <si>
    <t>　自己株式の取得</t>
  </si>
  <si>
    <t>　自己株式の処分</t>
  </si>
  <si>
    <t>△ 0</t>
  </si>
  <si>
    <t>　土地再評価差額金取崩額</t>
  </si>
  <si>
    <t>　株主資本以外の項目の当連結
　会計年度変動額（純額）</t>
  </si>
  <si>
    <t>当連結会計年度変動額合計</t>
  </si>
  <si>
    <t>当連結会計年度末残高</t>
  </si>
  <si>
    <t>評価・換算差額等</t>
  </si>
  <si>
    <t>少数株主持分</t>
  </si>
  <si>
    <t>純資産合計</t>
  </si>
  <si>
    <t>その他有価証券評価差額金</t>
  </si>
  <si>
    <t>土地再評価
差額金</t>
  </si>
  <si>
    <t>評価・換算
差額等合計</t>
  </si>
  <si>
    <t>　剰余金の配当</t>
  </si>
  <si>
    <t>　自己株式の取得</t>
  </si>
  <si>
    <t>　自己株式の処分</t>
  </si>
  <si>
    <t>連結株主資本等変動計算書</t>
  </si>
  <si>
    <r>
      <t xml:space="preserve">  </t>
    </r>
    <r>
      <rPr>
        <sz val="14"/>
        <rFont val="ＭＳ 明朝"/>
        <family val="1"/>
      </rPr>
      <t>当連結会計年度（自　平成18年４月１日　至　平成19年３月31日）</t>
    </r>
  </si>
  <si>
    <t>（単位：百万円）</t>
  </si>
  <si>
    <t>その他有価証券
評価差額金</t>
  </si>
  <si>
    <t>繰延ヘッジ
損益</t>
  </si>
  <si>
    <t>評価・換算差額
等合計</t>
  </si>
  <si>
    <t>平成18年３月31日残高</t>
  </si>
  <si>
    <t>-</t>
  </si>
  <si>
    <t>連結会計年度中の変動額</t>
  </si>
  <si>
    <t>-</t>
  </si>
  <si>
    <t>役員賞与（注）</t>
  </si>
  <si>
    <t>当期純利益</t>
  </si>
  <si>
    <t>持分変動に伴う剰余金増加高</t>
  </si>
  <si>
    <t>持分変動に伴う剰余金減少高</t>
  </si>
  <si>
    <t xml:space="preserve"> -</t>
  </si>
  <si>
    <t>持分法適用会社の除外に伴う
剰余金減少高</t>
  </si>
  <si>
    <t>-</t>
  </si>
  <si>
    <t>株主資本以外の項目の連結会計年度中の変動額（純額）</t>
  </si>
  <si>
    <t>-</t>
  </si>
  <si>
    <t>連結会計年度中の変動額合計</t>
  </si>
  <si>
    <t>平成19年３月31日残高</t>
  </si>
  <si>
    <t>（注）　１．記載金額は百万円未満を切り捨てて表示しております。</t>
  </si>
  <si>
    <t>　　　　２．平成18年６月の定時株主総会における利益処分項目及び平成18年11月27日開催の取締役会決議に基づく中間配当であります。</t>
  </si>
  <si>
    <t>平成１８年 ４ 月 １ 日から</t>
  </si>
  <si>
    <t>連結株主資本等変動計算書</t>
  </si>
  <si>
    <t>平成１９年 ３ 月３１日まで</t>
  </si>
  <si>
    <t>　　評価・換算差額等</t>
  </si>
  <si>
    <t>資本剰余金</t>
  </si>
  <si>
    <t>利益剰余金</t>
  </si>
  <si>
    <t>少数株主持分</t>
  </si>
  <si>
    <t>前連結会計年度末残高</t>
  </si>
  <si>
    <t>当連結会計年度変動額</t>
  </si>
  <si>
    <t>剰余金の配当</t>
  </si>
  <si>
    <t>役員賞与</t>
  </si>
  <si>
    <t>土地再評価差額金取崩額</t>
  </si>
  <si>
    <t>株主資本以外の項目の当連結会計年度変動額（純額）</t>
  </si>
  <si>
    <t>当連結会計年度変動額合計</t>
  </si>
  <si>
    <t>当連結会計年度末残高</t>
  </si>
  <si>
    <t>（注）</t>
  </si>
  <si>
    <t>１.　発行済株式の種類および株式数並びに当行の自己株式の種類および株式数は、次のとおりであります。</t>
  </si>
  <si>
    <t>（単位：千株）</t>
  </si>
  <si>
    <t>前連結会計</t>
  </si>
  <si>
    <t>　当連結会計年度</t>
  </si>
  <si>
    <t>　当連結会計年度</t>
  </si>
  <si>
    <t>当連結会計</t>
  </si>
  <si>
    <t>摘要</t>
  </si>
  <si>
    <t>年度末株式数</t>
  </si>
  <si>
    <t>増加株式数</t>
  </si>
  <si>
    <t>減少株式数</t>
  </si>
  <si>
    <t>年度末株式数</t>
  </si>
  <si>
    <t>発　行　済　株　式</t>
  </si>
  <si>
    <t>普　通　株　式</t>
  </si>
  <si>
    <t>注１</t>
  </si>
  <si>
    <t>合　　　　計</t>
  </si>
  <si>
    <t>自　己　株　式</t>
  </si>
  <si>
    <t>　　普通株式</t>
  </si>
  <si>
    <t>注２、３</t>
  </si>
  <si>
    <t>注１．普通株式の発行済株式の減少4,000千株は、自己株式消却によるものであります。</t>
  </si>
  <si>
    <t>注２．普通株式の自己株式の増加106千株は、単元未満株式の買取による増加であります。</t>
  </si>
  <si>
    <t>注３．普通株式の自己株式の減少は、自己株式の消却によるもの4,000千株、単元未満株式の買増しおよび市場において</t>
  </si>
  <si>
    <t>　　　処分したことによる減少35千株であります。</t>
  </si>
  <si>
    <t>２.　当行の配当については、次のとおりであります。</t>
  </si>
  <si>
    <t>当連結会計年度中の配当金支払額</t>
  </si>
  <si>
    <t>株式の種類</t>
  </si>
  <si>
    <t>配当金の総額</t>
  </si>
  <si>
    <t>１株当たりの金額</t>
  </si>
  <si>
    <t>基準日</t>
  </si>
  <si>
    <t>効力発生日</t>
  </si>
  <si>
    <t>平成18年６月28日</t>
  </si>
  <si>
    <t>定時株主総会</t>
  </si>
  <si>
    <t>普通株式</t>
  </si>
  <si>
    <t>百万円</t>
  </si>
  <si>
    <t>3.5円</t>
  </si>
  <si>
    <t>平成18年３月31日</t>
  </si>
  <si>
    <t>平成18年６月29日</t>
  </si>
  <si>
    <t>平成18年11月24日</t>
  </si>
  <si>
    <t>取締役会</t>
  </si>
  <si>
    <t>2.5円</t>
  </si>
  <si>
    <t>平成18年９月30日</t>
  </si>
  <si>
    <t>平成18年12月８日</t>
  </si>
  <si>
    <t>合計</t>
  </si>
  <si>
    <t xml:space="preserve">   ３.　平成19年６月27日開催の定時株主総会の議案として、普通株式の配当に関する事項を次のとおり提案しております。</t>
  </si>
  <si>
    <t>　①　配当金の総額　　　　　　514百万円</t>
  </si>
  <si>
    <t>　②　１株当たり配当額　　　　　3.0円</t>
  </si>
  <si>
    <t>　③　基準日　　　　　平成19年３月31日</t>
  </si>
  <si>
    <t>　④　効力発生日　　　平成19年６月28日</t>
  </si>
  <si>
    <t>　　なお、配当原資は、利益剰余金であります。</t>
  </si>
  <si>
    <t>　 ４．「株主資本等変動計算書に関する会計基準」(企業会計基準第６号平成17年12月27日) および「株主資本等変動計算書</t>
  </si>
  <si>
    <t>　 　　に関する会計基準の適用指針」（企業会計基準適用指針第９号平成17年12月27日）が会社法施行日以後終了する連結</t>
  </si>
  <si>
    <t>　　　 会計年度から適用されることになったことに伴い、当連結会計年度から同会計基準および適用指針を適用し、従来の</t>
  </si>
  <si>
    <t xml:space="preserve"> 　　　連結剰余金計算書に替えて連結株主資本等変動計算書を作成しております。</t>
  </si>
  <si>
    <t xml:space="preserve">                    平成１８年　４月　１日から</t>
  </si>
  <si>
    <t>連結株主資本等変動計算書</t>
  </si>
  <si>
    <t xml:space="preserve">               　 　平成１９年　３月３１日まで</t>
  </si>
  <si>
    <t>（単位：百万円）</t>
  </si>
  <si>
    <t>項　　目</t>
  </si>
  <si>
    <t>資本剰余金</t>
  </si>
  <si>
    <t>利益剰余金</t>
  </si>
  <si>
    <t>当連結会計年度中変動額</t>
  </si>
  <si>
    <t>利益処分による役員賞与</t>
  </si>
  <si>
    <t>株主資本以外の項目の当　連結会計年度変動額(純額)</t>
  </si>
  <si>
    <t>評価・換算差額等</t>
  </si>
  <si>
    <t>純資産
合　計</t>
  </si>
  <si>
    <t>そ　の　他　　　有価証券　　　　評価差額金</t>
  </si>
  <si>
    <t>繰延ヘッジ
損　益</t>
  </si>
  <si>
    <t>評価・換算
差額等合計</t>
  </si>
  <si>
    <t>当連結会計年度中変動額</t>
  </si>
  <si>
    <t>利益処分による役員賞与</t>
  </si>
  <si>
    <t>株主資本以外の項目の当　連結会計年度変動額(純額)</t>
  </si>
  <si>
    <t>当連結会計年度変動額合計</t>
  </si>
  <si>
    <t>　平成１８年　４月　１日から
　平成１９年　３月３１日まで</t>
  </si>
  <si>
    <t>（単位：百万円）</t>
  </si>
  <si>
    <t>株　　　　　主　　　　　資　　　　　本</t>
  </si>
  <si>
    <t>新株の発行</t>
  </si>
  <si>
    <t>－</t>
  </si>
  <si>
    <t>－</t>
  </si>
  <si>
    <t>－</t>
  </si>
  <si>
    <t>当期純利益</t>
  </si>
  <si>
    <t>－</t>
  </si>
  <si>
    <t>土地再評価差額金の取崩</t>
  </si>
  <si>
    <t>－</t>
  </si>
  <si>
    <t>株主資本以外の項目の
当連結会計年度変動額(純額)</t>
  </si>
  <si>
    <t>－</t>
  </si>
  <si>
    <t>－</t>
  </si>
  <si>
    <t>当連結会計年度末残高</t>
  </si>
  <si>
    <t>評　価　・　換　算　差　額　等</t>
  </si>
  <si>
    <t>新株予約権</t>
  </si>
  <si>
    <t>その他
有価証券
評価差額金</t>
  </si>
  <si>
    <t>土地再評価
差額金</t>
  </si>
  <si>
    <t>為替換算
調整勘定</t>
  </si>
  <si>
    <t>　平成18年４月 １日から</t>
  </si>
  <si>
    <t>連結株主資本等変動計算書</t>
  </si>
  <si>
    <t>　平成19年３月 31日まで</t>
  </si>
  <si>
    <t>前連結会計年度末残高</t>
  </si>
  <si>
    <t>　　　　　　－</t>
  </si>
  <si>
    <t>　　　　　　－</t>
  </si>
  <si>
    <t>　　　　　　－</t>
  </si>
  <si>
    <t>　　　 　　　－</t>
  </si>
  <si>
    <t>評価・換算差額等</t>
  </si>
  <si>
    <t>その他有価証券　　　　　　　　　　　　　　　　　　　　　　　　　　　　　　　　　　　　　　　　　　　　　　　　　　　　　　　　　　　　　　　　　　　　　　　　　　　　　　　　　　　　　　　　　　　　　　　　　　　　　　　評価差額金</t>
  </si>
  <si>
    <t>評価・換算　　　　　　　　　　　　　　　　　　　　　　　　　　　　　　　　　　　　　　　　　　　　　　　　　　　　　　　　　　　　　　　　　　　　　　　　　　　　　　　　　　　　　　　　　　　　　　　　　　　　　　　　　　　　　　　　　　　　　　　　　　　　差額等合計</t>
  </si>
  <si>
    <t>　　　　　　－</t>
  </si>
  <si>
    <t>株主資本以外の項目の当連結会計年度変動額（純額）</t>
  </si>
  <si>
    <t>（注）１．発行済株式の種類及び株式数並びに自己株式の種類及び株式数は、次のとおりであります。</t>
  </si>
  <si>
    <t>（単位：千株）</t>
  </si>
  <si>
    <t>前連結会計年度末株式数</t>
  </si>
  <si>
    <t>当連結会計年度増加株式数</t>
  </si>
  <si>
    <t>当連結会計年度減少株式数</t>
  </si>
  <si>
    <t>当連結会計年度末株式数</t>
  </si>
  <si>
    <t>摘要</t>
  </si>
  <si>
    <t>発行済株式</t>
  </si>
  <si>
    <t>　　普通株式</t>
  </si>
  <si>
    <t>　　　　　　－</t>
  </si>
  <si>
    <t>　　第一種優先株式</t>
  </si>
  <si>
    <t>　　　　　　－</t>
  </si>
  <si>
    <t>　　第二種優先株式</t>
  </si>
  <si>
    <t>　　　　　　－</t>
  </si>
  <si>
    <t>　　　　合計</t>
  </si>
  <si>
    <t>　　　　　　－</t>
  </si>
  <si>
    <t>　　　２．「株主資本等変動計算書に関する会計基準」（企業会計基準第６号平成17年12月27日）及び「株主資本等変動計算</t>
  </si>
  <si>
    <t>　　 　　書に関する会計基準の適用指針」（企業会計基準適用指針第９号平成17年12月27日）が会社法施行日以後終了する</t>
  </si>
  <si>
    <t>　  　　 連結会計年度から適用されることになったことに伴い、当連結会計年度から同会計基準及び適用指針を適用し、従来</t>
  </si>
  <si>
    <t>　   　　の連結剰余金計算書に替えて連結株主資本等変動計算書を作成しております。</t>
  </si>
  <si>
    <t>連結株主資本等変動計算書</t>
  </si>
  <si>
    <t>当連結会計年度(自　平成18年4月1日　　至　平成19年3月31日)</t>
  </si>
  <si>
    <t>(単位：百万円)</t>
  </si>
  <si>
    <t>株    主    資    本</t>
  </si>
  <si>
    <t>資　本　金</t>
  </si>
  <si>
    <t>資本剰余金</t>
  </si>
  <si>
    <t>利益剰余金</t>
  </si>
  <si>
    <t>自 己 株 式</t>
  </si>
  <si>
    <t>株主資本
合　　  計</t>
  </si>
  <si>
    <t>剰余金の配当　</t>
  </si>
  <si>
    <t>(注)</t>
  </si>
  <si>
    <t xml:space="preserve">役員賞与    　  </t>
  </si>
  <si>
    <t>(注)</t>
  </si>
  <si>
    <t>土地再評価差額金の取崩</t>
  </si>
  <si>
    <t>株主資本以外の項目の連結
会計年度中の変動額（純額）</t>
  </si>
  <si>
    <t>－　</t>
  </si>
  <si>
    <t>評 価 ・ 換 算 差 額 等</t>
  </si>
  <si>
    <t>少数株主
持　　  分</t>
  </si>
  <si>
    <t>純資産
合　 計</t>
  </si>
  <si>
    <t>そ の 他
有価証券
評価差額金</t>
  </si>
  <si>
    <t>繰  延
ヘッジ
損  益</t>
  </si>
  <si>
    <t>土   地
再評価
差額金</t>
  </si>
  <si>
    <t>為替換算
調整勘定</t>
  </si>
  <si>
    <t>評価・換算
差額等合計</t>
  </si>
  <si>
    <t>(注) 平成18年6月の定時株主総会における利益処分項目であります。</t>
  </si>
  <si>
    <t>　　　　連結株主資本等変動計算書</t>
  </si>
  <si>
    <t>（単位：百万円）</t>
  </si>
  <si>
    <t>株　主　資　本</t>
  </si>
  <si>
    <t>資本金</t>
  </si>
  <si>
    <t>自己株式</t>
  </si>
  <si>
    <t>株主資本合計</t>
  </si>
  <si>
    <t>前連結会計年度末残高</t>
  </si>
  <si>
    <t>当連結会計年度変動額</t>
  </si>
  <si>
    <t>新株の発行</t>
  </si>
  <si>
    <t>剰余金の配当</t>
  </si>
  <si>
    <t>当期純利益</t>
  </si>
  <si>
    <t>自己株式の処分</t>
  </si>
  <si>
    <t>株主資本以外の項目の当連結会計年度変動額（純額）</t>
  </si>
  <si>
    <t>当連結会計年度変動額合計</t>
  </si>
  <si>
    <t>当連結会計年度末残高</t>
  </si>
  <si>
    <t>評価・換算差額等</t>
  </si>
  <si>
    <t>その他有価証券評価差額金</t>
  </si>
  <si>
    <t>繰延ヘッジ損益</t>
  </si>
  <si>
    <t>土地再評価差額金</t>
  </si>
  <si>
    <t>為替換算調整勘定</t>
  </si>
  <si>
    <t>評価・換算差額等合計</t>
  </si>
  <si>
    <t>新株予約権</t>
  </si>
  <si>
    <t>少数株主持分</t>
  </si>
  <si>
    <t>純資産合計</t>
  </si>
  <si>
    <t>連結株主資本等変動計算書</t>
  </si>
  <si>
    <t xml:space="preserve"> </t>
  </si>
  <si>
    <t>平成１８年４月　１日から</t>
  </si>
  <si>
    <t>平成１９年３月３１日まで</t>
  </si>
  <si>
    <t>役員賞与</t>
  </si>
  <si>
    <t>自己株式の消却</t>
  </si>
  <si>
    <t>土地再評価差額金取崩</t>
  </si>
  <si>
    <t>繰延ヘッジ
損益</t>
  </si>
  <si>
    <t>平成18年４月１日から</t>
  </si>
  <si>
    <t>平成19年３月31日まで</t>
  </si>
  <si>
    <t>株　　主　　資　　本</t>
  </si>
  <si>
    <t>資本剰余金</t>
  </si>
  <si>
    <t>利益剰余金</t>
  </si>
  <si>
    <t>株主資本
合　　計</t>
  </si>
  <si>
    <t>新株予約権の権利行使
による新株の発行</t>
  </si>
  <si>
    <t>資本準備金の取崩</t>
  </si>
  <si>
    <t>-</t>
  </si>
  <si>
    <t>株主資本以外の項目の連結
会計年度中の変動額（純額）</t>
  </si>
  <si>
    <t>平成19年３月31日残高</t>
  </si>
  <si>
    <t>その他</t>
  </si>
  <si>
    <t>土地再評価
差額金</t>
  </si>
  <si>
    <t>評価・換算
差額等合計</t>
  </si>
  <si>
    <t>少数株主</t>
  </si>
  <si>
    <t>純資産</t>
  </si>
  <si>
    <t>有価証券</t>
  </si>
  <si>
    <t>持　　分</t>
  </si>
  <si>
    <t>合　計</t>
  </si>
  <si>
    <t>評価差額金</t>
  </si>
  <si>
    <t>－</t>
  </si>
  <si>
    <t>-</t>
  </si>
  <si>
    <t>平成１９年３月期　</t>
  </si>
  <si>
    <t>0133　武蔵野銀行</t>
  </si>
  <si>
    <t>連結株主資本等変動計算書</t>
  </si>
  <si>
    <t>純資産合計</t>
  </si>
  <si>
    <t>その他有価証券評価差額金</t>
  </si>
  <si>
    <t>土地再評価差額金</t>
  </si>
  <si>
    <t>評価・換算差額等合計</t>
  </si>
  <si>
    <t>前連結会計年度末残高</t>
  </si>
  <si>
    <t>株主資本以外の項目の当連結会計年度変動額(純額)</t>
  </si>
  <si>
    <t>当連結会計年度末残高</t>
  </si>
  <si>
    <t>平成18年度（平成18年4月1日～平成19年3月31日）</t>
  </si>
  <si>
    <t>（単位：百万円）</t>
  </si>
  <si>
    <t>直前連結会計年度末残高</t>
  </si>
  <si>
    <t>連結会計年度の変動額</t>
  </si>
  <si>
    <t>当期純利益</t>
  </si>
  <si>
    <t>土地再評価差額金の取崩</t>
  </si>
  <si>
    <t>株主資本以外の項目の連結会計年度の変動額（純額）</t>
  </si>
  <si>
    <t>連結会計年度の変動額合計</t>
  </si>
  <si>
    <t>連結会計年度末残高</t>
  </si>
  <si>
    <t>為替換算調整勘定</t>
  </si>
  <si>
    <t>評価・換算差額等</t>
  </si>
  <si>
    <t>少数株主　　持　　分</t>
  </si>
  <si>
    <t>純資産　　合  計</t>
  </si>
  <si>
    <t>資  本   剰余金</t>
  </si>
  <si>
    <t>利  益      剰余金</t>
  </si>
  <si>
    <t>株主資本　　合　　計</t>
  </si>
  <si>
    <t>その他有
価証券評
価差額金</t>
  </si>
  <si>
    <t>繰　延　　ヘッジ　　損　益</t>
  </si>
  <si>
    <t>評価・換算差額等合   計</t>
  </si>
  <si>
    <t>前連結会計年度末残高</t>
  </si>
  <si>
    <t>当連結会計年度変動額</t>
  </si>
  <si>
    <t>株主資本以外の項目の当連結会計年度変動額(純額）</t>
  </si>
  <si>
    <t>当連結会計年度変動額合計</t>
  </si>
  <si>
    <t>当連結会計年度末残高</t>
  </si>
  <si>
    <t xml:space="preserve">連結株主資本等変動計算書 </t>
  </si>
  <si>
    <t>（平成18年 4月 1日から平成19年 3月31日まで）</t>
  </si>
  <si>
    <t xml:space="preserve">                 </t>
  </si>
  <si>
    <t>（単位：百万円）</t>
  </si>
  <si>
    <t>資  本  金</t>
  </si>
  <si>
    <t>資　　　本
剰  余  金</t>
  </si>
  <si>
    <t>利　　　益
剰  余  金</t>
  </si>
  <si>
    <t>自 己 株 式</t>
  </si>
  <si>
    <t>前連結会計
年度末残高</t>
  </si>
  <si>
    <t>当連結会計
年度変動額</t>
  </si>
  <si>
    <t>剰余金の配当(注）</t>
  </si>
  <si>
    <t>土地再評価　　　　　差額金の取崩</t>
  </si>
  <si>
    <t>株主資本以外の項目の
当連結会計年度変動額（純額）</t>
  </si>
  <si>
    <t>当連結会計
年度変動額合計</t>
  </si>
  <si>
    <t>当連結会計
年度末残高</t>
  </si>
  <si>
    <t>少数株主持分</t>
  </si>
  <si>
    <t>土地再評価
差　額　金</t>
  </si>
  <si>
    <t>為 替 換 算
調 整 勘 定</t>
  </si>
  <si>
    <t>評価・換算
差額等合計</t>
  </si>
  <si>
    <t>（注）平成18年6月の定時株主総会における利益処分項目及び平成18年11月の取締役会決議による剰余金の配当であります。</t>
  </si>
  <si>
    <t>連結株主資本等変動計算書</t>
  </si>
  <si>
    <t>当連結会計年度（自平成18年４月１日　至平成19年３月31日）</t>
  </si>
  <si>
    <t>（単位：百万円）</t>
  </si>
  <si>
    <t>株　主　資　本</t>
  </si>
  <si>
    <t>資本金</t>
  </si>
  <si>
    <t>資本剰余金</t>
  </si>
  <si>
    <t>利益剰余金</t>
  </si>
  <si>
    <t>自己株式</t>
  </si>
  <si>
    <t>株主資本合計</t>
  </si>
  <si>
    <t>平成18年３月31日残高</t>
  </si>
  <si>
    <t>連結会計年度中の変動額</t>
  </si>
  <si>
    <t>新株の発行</t>
  </si>
  <si>
    <t>剰余金の配当（注２）</t>
  </si>
  <si>
    <t>剰余金の配当</t>
  </si>
  <si>
    <t>役員賞与（注２）</t>
  </si>
  <si>
    <t>当期純利益</t>
  </si>
  <si>
    <t>自己株式の取得</t>
  </si>
  <si>
    <t>自己株式の処分</t>
  </si>
  <si>
    <t>自己株式の消却</t>
  </si>
  <si>
    <t>土地再評価差額金の取崩</t>
  </si>
  <si>
    <t>株主資本以外の項目の連結
会計年度中の変動額（純額）</t>
  </si>
  <si>
    <t>連結会計年度中の変動額合計</t>
  </si>
  <si>
    <t>平成19年３月31日残高</t>
  </si>
  <si>
    <t>評 価 ・ 換 算 差 額 等</t>
  </si>
  <si>
    <t>少数株主持分</t>
  </si>
  <si>
    <t>純資産合計</t>
  </si>
  <si>
    <t>その他有価証券評価差額金</t>
  </si>
  <si>
    <t>繰延ヘッジ　　損益</t>
  </si>
  <si>
    <t>土地再評価　差額金</t>
  </si>
  <si>
    <t>為替換算　　　調整勘定</t>
  </si>
  <si>
    <t>評価・換算　　差額等合計</t>
  </si>
  <si>
    <t>（注１）記載金額は百万円未満を切り捨てて表示しております。</t>
  </si>
  <si>
    <t>（注２）平成18年６月の定時株主総会における利益処分項目であります。</t>
  </si>
  <si>
    <t>平成18年度（平成18年４月１日から平成19年３月31日まで）</t>
  </si>
  <si>
    <t>株 主 資 本</t>
  </si>
  <si>
    <t>前連結会計年度末残高</t>
  </si>
  <si>
    <t>　 剰余金の配当(注2)</t>
  </si>
  <si>
    <t>　 剰余金の配当</t>
  </si>
  <si>
    <t>　 役員賞与(注2)</t>
  </si>
  <si>
    <t>　 当期純利益</t>
  </si>
  <si>
    <t>　 自己株式の取得</t>
  </si>
  <si>
    <t>　 自己株式の処分</t>
  </si>
  <si>
    <t>　 持分変動による自己株式の減少</t>
  </si>
  <si>
    <t>　 土地再評価差額金の取崩</t>
  </si>
  <si>
    <t>　　株主資本以外の項目の連結会計
　　年度中の変動額（純額）</t>
  </si>
  <si>
    <t>その他有価証券                    評価差額金</t>
  </si>
  <si>
    <t>－</t>
  </si>
  <si>
    <t>(注)　1.記載金額は百万円未満を切り捨てて表示しております。</t>
  </si>
  <si>
    <t>　　　 2.平成18年６月の定時株主総会における利益処分項目であります。</t>
  </si>
  <si>
    <t>平成18年4月1日から</t>
  </si>
  <si>
    <t>株　　　主　　　資　　　本</t>
  </si>
  <si>
    <t>評　価　・　
換　算　差　額　等</t>
  </si>
  <si>
    <t>前連結会計年度末残高</t>
  </si>
  <si>
    <t>－</t>
  </si>
  <si>
    <t>当連結会計年度中の変動額</t>
  </si>
  <si>
    <t>株主資本以外の項目の当連結会計年度中の変動額（純額）</t>
  </si>
  <si>
    <t>当連結会計年度中の変動額合計</t>
  </si>
  <si>
    <t>－</t>
  </si>
  <si>
    <t>当連結会計年度末残高</t>
  </si>
  <si>
    <t>連結剰余金計算書及び連結株主資本等変動計算書</t>
  </si>
  <si>
    <t>前連結会計年度(自　平成17年４月１日　至　平成18年３月31日)</t>
  </si>
  <si>
    <t>科目</t>
  </si>
  <si>
    <t>金額(百万円)</t>
  </si>
  <si>
    <t>(資本剰余金の部)</t>
  </si>
  <si>
    <t>資本剰余金期首残高</t>
  </si>
  <si>
    <t>資本剰余金増加高</t>
  </si>
  <si>
    <t>　新株予約権の行使による新株の発行</t>
  </si>
  <si>
    <t>　自己株式処分差益</t>
  </si>
  <si>
    <t>資本剰余金減少高</t>
  </si>
  <si>
    <t>―</t>
  </si>
  <si>
    <t>資本剰余金期末残高</t>
  </si>
  <si>
    <t>(利益剰余金の部)</t>
  </si>
  <si>
    <t>利益剰余金期首残高</t>
  </si>
  <si>
    <t>利益剰余金増加高</t>
  </si>
  <si>
    <t>　当期純利益</t>
  </si>
  <si>
    <t>　土地再評価差額金取崩に伴う剰余金増加高</t>
  </si>
  <si>
    <t>利益剰余金減少高</t>
  </si>
  <si>
    <t>　配当金</t>
  </si>
  <si>
    <t>利益剰余金期末残高</t>
  </si>
  <si>
    <t>当連結会計年度(自　平成18年４月１日　至　平成19年３月31日)</t>
  </si>
  <si>
    <t xml:space="preserve">         (単位:百万円)</t>
  </si>
  <si>
    <t>平成18年3月31日残高</t>
  </si>
  <si>
    <t>△184</t>
  </si>
  <si>
    <t>　新株の発行</t>
  </si>
  <si>
    <t xml:space="preserve">  剰余金の配当 (注１)</t>
  </si>
  <si>
    <t>△1,515</t>
  </si>
  <si>
    <t xml:space="preserve">  役員賞与 (注２)</t>
  </si>
  <si>
    <t>△40</t>
  </si>
  <si>
    <t>　当期純利益</t>
  </si>
  <si>
    <t>△27</t>
  </si>
  <si>
    <t>　土地再評価差額金の取崩</t>
  </si>
  <si>
    <t>　連結範囲の変動</t>
  </si>
  <si>
    <t>△28</t>
  </si>
  <si>
    <t>　株主資本以外の項目の連結会計年度中の</t>
  </si>
  <si>
    <t xml:space="preserve">  変動額（純額）</t>
  </si>
  <si>
    <t>平成19年3月31日残高</t>
  </si>
  <si>
    <t>△139</t>
  </si>
  <si>
    <t>少数株主</t>
  </si>
  <si>
    <t>その他有価証券</t>
  </si>
  <si>
    <t>繰延ヘッジ</t>
  </si>
  <si>
    <t>土地再評価</t>
  </si>
  <si>
    <t>評価・換算</t>
  </si>
  <si>
    <t>持分</t>
  </si>
  <si>
    <t>評価差額金</t>
  </si>
  <si>
    <t>損益</t>
  </si>
  <si>
    <t>差額金</t>
  </si>
  <si>
    <t>差額等合計</t>
  </si>
  <si>
    <t>平成18年3月31日残高</t>
  </si>
  <si>
    <t xml:space="preserve">  剰余金の配当 (注１)</t>
  </si>
  <si>
    <t xml:space="preserve">  役員賞与 (注２)</t>
  </si>
  <si>
    <t>　株主資本以外の項目の連結会計年度中の</t>
  </si>
  <si>
    <t>△1,809</t>
  </si>
  <si>
    <t>△3</t>
  </si>
  <si>
    <t>△7</t>
  </si>
  <si>
    <t>△1,820</t>
  </si>
  <si>
    <t>△1,725</t>
  </si>
  <si>
    <t>(注)１　平成18年6月の定時株主総会における利益処分項目及び平成18年11月の取締役会決議による剰余金の配当であります。</t>
  </si>
  <si>
    <t>当連結会計年度（自　平成18年4月1日　至　平成19年3月31日）</t>
  </si>
  <si>
    <t>資本
剰余金</t>
  </si>
  <si>
    <t>利益
剰余金</t>
  </si>
  <si>
    <t>株主資本
合計</t>
  </si>
  <si>
    <t>連結会計年度中の
変動額</t>
  </si>
  <si>
    <t>剰余金の配当(注2)</t>
  </si>
  <si>
    <t>剰余金の配当</t>
  </si>
  <si>
    <t>　役員賞与</t>
  </si>
  <si>
    <t>役員賞与(注2)</t>
  </si>
  <si>
    <t>　自己株式の消却</t>
  </si>
  <si>
    <t>株主資本以外の項目の連結会計年度中の変動額(純額)</t>
  </si>
  <si>
    <t>連結会計年度中の
変動額合計</t>
  </si>
  <si>
    <t>平成19年3月31日残高</t>
  </si>
  <si>
    <t>少数株主
持分</t>
  </si>
  <si>
    <t>純資産
合計</t>
  </si>
  <si>
    <t>＜連結株主資本等変動計算書＞</t>
  </si>
  <si>
    <t>自　平成18年4月 1日　</t>
  </si>
  <si>
    <t>株式会社八十二銀行</t>
  </si>
  <si>
    <t>至　平成19年3月31日</t>
  </si>
  <si>
    <t>評価・換算差額等</t>
  </si>
  <si>
    <t>少数株主
持分</t>
  </si>
  <si>
    <t>株主資本
合計</t>
  </si>
  <si>
    <t>評価・換算差額等合計</t>
  </si>
  <si>
    <t>平成18年3月31日残高</t>
  </si>
  <si>
    <t>当期純利益</t>
  </si>
  <si>
    <t>株式交換による自己株式の処分</t>
  </si>
  <si>
    <t>株主資本以外の項目の連結会計年度中の変動額（純額）</t>
  </si>
  <si>
    <t>平成19年3月31日残高</t>
  </si>
  <si>
    <t>注．平成18年6月の定時株主総会における利益処分項目であります。</t>
  </si>
  <si>
    <t>平成１８年度</t>
  </si>
  <si>
    <t>平成18年 4月 1日から</t>
  </si>
  <si>
    <t>　　連結株主資本等変動計算書</t>
  </si>
  <si>
    <t>平成19年 3月31日まで</t>
  </si>
  <si>
    <t>（単位：百万円）</t>
  </si>
  <si>
    <t>評価・換算差額等</t>
  </si>
  <si>
    <t>資本
剰余金</t>
  </si>
  <si>
    <t>利益
剰余金</t>
  </si>
  <si>
    <t>その他有価証券評価差額金</t>
  </si>
  <si>
    <t>評価・換算差額等合計</t>
  </si>
  <si>
    <t>前連結会計年度末残高</t>
  </si>
  <si>
    <t>当連結会計年度変動額</t>
  </si>
  <si>
    <t>株主資本以外の項目の当連結会計年度変動額（純額）</t>
  </si>
  <si>
    <t>当連結会計年度変動額合計</t>
  </si>
  <si>
    <t>当連結会計年度末残高</t>
  </si>
  <si>
    <t>（連結株主資本等変動計算書）</t>
  </si>
  <si>
    <t>当連結会計年度（自　平成18年4月1日　至　平成19年3月31日）</t>
  </si>
  <si>
    <t>（金額単位：百万円）</t>
  </si>
  <si>
    <t>△45</t>
  </si>
  <si>
    <t>連結会計年度中の変動額</t>
  </si>
  <si>
    <t>剰余金の配当(注)２</t>
  </si>
  <si>
    <t>役　員　賞　与(注)２</t>
  </si>
  <si>
    <t>自己株式の処分</t>
  </si>
  <si>
    <t>△ 0</t>
  </si>
  <si>
    <t>土地再評価差額金の取崩</t>
  </si>
  <si>
    <t>株主資本以外の項目の連結
会計年度中の変動額(純額)</t>
  </si>
  <si>
    <t>連結会計年度中の変動額合計</t>
  </si>
  <si>
    <t>その他有価証券</t>
  </si>
  <si>
    <t>評 価 差 額 金</t>
  </si>
  <si>
    <t>差　額　金</t>
  </si>
  <si>
    <t>（注）1．記載金額は百万円未満を切り捨てて表示しております。</t>
  </si>
  <si>
    <t>　　　2．平成18年6月の定時株主総会における利益処分項目であります。</t>
  </si>
  <si>
    <t>当連結会計年度　（自　平成18年4月1日　至　平成19年3月31日）</t>
  </si>
  <si>
    <t>株　主　資　本</t>
  </si>
  <si>
    <t>平成18年3月31日残高</t>
  </si>
  <si>
    <t>連結会計年度中の変動額</t>
  </si>
  <si>
    <t>平成19年3月31日残高</t>
  </si>
  <si>
    <t>繰延ヘッジ　　　　　損益</t>
  </si>
  <si>
    <t>土地再評価　　　　　　　　　　　差額金</t>
  </si>
  <si>
    <t>評価・換算　　　　　　　　　差額等合計</t>
  </si>
  <si>
    <t>－</t>
  </si>
  <si>
    <t>（注）平成18年6月の定時株主総会における利益処分項目であります。</t>
  </si>
  <si>
    <t xml:space="preserve"> 　                   　  　　連結株主資本等変動計算書</t>
  </si>
  <si>
    <t>少数株主持分</t>
  </si>
  <si>
    <t>純資産
合計</t>
  </si>
  <si>
    <t>その他有価証券評価差額金</t>
  </si>
  <si>
    <t>土地再評価差額金</t>
  </si>
  <si>
    <t>評価・換算差額等合計</t>
  </si>
  <si>
    <t>前連結会計年度末残高</t>
  </si>
  <si>
    <t>△  32</t>
  </si>
  <si>
    <t>自己株式の
取得</t>
  </si>
  <si>
    <t>自己株式の
処分</t>
  </si>
  <si>
    <t>連結株主資本等変動計算書</t>
  </si>
  <si>
    <t>当連結会計年度（自　平成18年４月１日　至　平成19年３月31日）</t>
  </si>
  <si>
    <t>少数株主
持分</t>
  </si>
  <si>
    <t>株主資本
合計</t>
  </si>
  <si>
    <t>その他
有価証券
評価差額金</t>
  </si>
  <si>
    <t>為替換算
調整勘定</t>
  </si>
  <si>
    <t>評価・換算
差額等合計</t>
  </si>
  <si>
    <t>平成18年３月31日残高</t>
  </si>
  <si>
    <t>△9,417</t>
  </si>
  <si>
    <t>△589</t>
  </si>
  <si>
    <t>連結会計年度中の変動額</t>
  </si>
  <si>
    <t>剰余金の配当(注2)</t>
  </si>
  <si>
    <t>△4,072</t>
  </si>
  <si>
    <t>△3,541</t>
  </si>
  <si>
    <t>役員賞与(注2)</t>
  </si>
  <si>
    <t>△52</t>
  </si>
  <si>
    <t>△314</t>
  </si>
  <si>
    <t>連結会計年度中の変動額合計</t>
  </si>
  <si>
    <t>△22</t>
  </si>
  <si>
    <t>平成１9年３月31日残高</t>
  </si>
  <si>
    <t>△9,439</t>
  </si>
  <si>
    <t>△72</t>
  </si>
  <si>
    <t>（注）１．</t>
  </si>
  <si>
    <t>記載金額は百万円未満を切り捨てて表示しております。</t>
  </si>
  <si>
    <t>２．</t>
  </si>
  <si>
    <t>平成18年６月の定時株主総会における利益処分項目であります。</t>
  </si>
  <si>
    <t xml:space="preserve">       平成１８年  ４月   １日から</t>
  </si>
  <si>
    <t xml:space="preserve">  連結株主資本等変動計算書</t>
  </si>
  <si>
    <t xml:space="preserve">       平成１９年  ３月 ３１日まで</t>
  </si>
  <si>
    <t xml:space="preserve"> 平成18年3月31日残高</t>
  </si>
  <si>
    <t xml:space="preserve"> 当連結会計年度中の変動額</t>
  </si>
  <si>
    <t>連結子会社保有自己株式                          （当社株式）の変動分</t>
  </si>
  <si>
    <t>株主資本以外の項目の当連結会計年度中の変動額(純額)</t>
  </si>
  <si>
    <t xml:space="preserve"> 当連結会計年度中の変動額合計</t>
  </si>
  <si>
    <t xml:space="preserve"> 平成19年3月31日残高</t>
  </si>
  <si>
    <t>その他有価証券        評価差額金</t>
  </si>
  <si>
    <t>評価・換算               差額等合計</t>
  </si>
  <si>
    <t>連結株主資本等変動計算書</t>
  </si>
  <si>
    <t>当連結会計年度（自　平成18年4月1日  　　至　平成19年3月31日）</t>
  </si>
  <si>
    <t>0152　大垣共立銀行</t>
  </si>
  <si>
    <t>（金額単位：百万円）</t>
  </si>
  <si>
    <t>利益剰余金</t>
  </si>
  <si>
    <t>株主資本合計</t>
  </si>
  <si>
    <t>平成18年3月31日残高</t>
  </si>
  <si>
    <t>連結会計年度中の変動額</t>
  </si>
  <si>
    <t>剰余金の配当　（注）</t>
  </si>
  <si>
    <t>剰余金の配当</t>
  </si>
  <si>
    <t>役員賞与　（注）</t>
  </si>
  <si>
    <t>株主資本以外の項目の当連結会計年度中の変動額（純額）</t>
  </si>
  <si>
    <t>連結会計年度中の変動額合計</t>
  </si>
  <si>
    <t>平成19年3月31日残高</t>
  </si>
  <si>
    <t>　</t>
  </si>
  <si>
    <t>その他有価証券評価差額金</t>
  </si>
  <si>
    <t>（注）平成18年6月の定時株主総会における利益処分項目であります。</t>
  </si>
  <si>
    <t>連結株主資本等変動計算書</t>
  </si>
  <si>
    <t>平成19年3月31日まで</t>
  </si>
  <si>
    <r>
      <t xml:space="preserve">    ２　平成18年6月の定時株主総会における利益処分項目であります。</t>
    </r>
    <r>
      <rPr>
        <sz val="9"/>
        <rFont val="ＭＳ 明朝"/>
        <family val="1"/>
      </rPr>
      <t>　</t>
    </r>
  </si>
  <si>
    <t>（連結株主資本等変動計算書）</t>
  </si>
  <si>
    <t>（単位 百万円）</t>
  </si>
  <si>
    <t>連結株主資本等変動計算書</t>
  </si>
  <si>
    <t>　平成18年 4月 1日から</t>
  </si>
  <si>
    <t>　平成19年3月31日まで</t>
  </si>
  <si>
    <t>単位:百万円</t>
  </si>
  <si>
    <t>株主資本</t>
  </si>
  <si>
    <t>資本剰余金</t>
  </si>
  <si>
    <t>利益剰余金</t>
  </si>
  <si>
    <t>自己株式</t>
  </si>
  <si>
    <t>株主資本合計</t>
  </si>
  <si>
    <t>前連結会計年度末残高　　　　　　　　　　　　(平成18年3月31日）</t>
  </si>
  <si>
    <t>当連結会計年度変動額</t>
  </si>
  <si>
    <t>新株の発行</t>
  </si>
  <si>
    <t>剰余金の配当(前期末分）</t>
  </si>
  <si>
    <t>剰余金の配当(中間）</t>
  </si>
  <si>
    <t>当期純利益</t>
  </si>
  <si>
    <t>自己株式の取得</t>
  </si>
  <si>
    <t>自己株式の処分</t>
  </si>
  <si>
    <t>株主資本以外の項目の　　　　　　　　当期変動額</t>
  </si>
  <si>
    <t>当連結会計年度変動額合計</t>
  </si>
  <si>
    <t>当連結会計年度末残高　　　　　　　　　　(平成19年3月31日）</t>
  </si>
  <si>
    <t>評価・換算差額等</t>
  </si>
  <si>
    <t>少数株主持分</t>
  </si>
  <si>
    <t>純資産合計</t>
  </si>
  <si>
    <t>その他有価証券          評価差額金</t>
  </si>
  <si>
    <t>繰延ヘッジ損益</t>
  </si>
  <si>
    <t>評価・換算差額等       合計</t>
  </si>
  <si>
    <t>―</t>
  </si>
  <si>
    <t>（注）1．記載金額は、百万円未満を切り捨てて表示しております。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</si>
</sst>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0\ ;&quot;△&quot;\ #\ #\ #\ \,\ #\ #\ 0\ "/>
    <numFmt numFmtId="177" formatCode="\ #\ #\ 0\ ;\-#,##0"/>
    <numFmt numFmtId="178" formatCode="\ #\ #\ #\ \,\ #\ #\ 0\ ;&quot;△&quot;\ \ \ \ \ \ \ \ #\ #\ 0\ "/>
    <numFmt numFmtId="179" formatCode="\ #\ #\ #\ \,\ #\ #\ 0\ ;&quot;△&quot;\ \ \ \ \ \ \ #\ #\ 0\ "/>
    <numFmt numFmtId="180" formatCode="\ #\ #\ #\ \,\ #\ #\ 0\ ;#\ #\ #\ \,\ #\ #\ 0\ "/>
    <numFmt numFmtId="181" formatCode="\ #\ #\ #\ \,\ #\ #\ 0\ ;&quot;▲&quot;\ \ \ \ #\ \,\ #\ #\ 0\ \ \ "/>
    <numFmt numFmtId="182" formatCode="\ #\ #\ #\ \,\ #\ #\ 0\ ;&quot;△&quot;#\ #\ #\ \,\ #\ #\ 0\ "/>
    <numFmt numFmtId="183" formatCode="#,##0;&quot;△ &quot;#,##0;0"/>
    <numFmt numFmtId="184" formatCode="0;&quot;△ &quot;0"/>
    <numFmt numFmtId="185" formatCode="#,##0;&quot;△ &quot;#,##0"/>
    <numFmt numFmtId="186" formatCode="_ * #,##0_ ;_ * &quot;△&quot;#,##0_ ;_ * &quot;-&quot;_ ;_ @_ "/>
    <numFmt numFmtId="187" formatCode="_ * #,##0_ ;_ * \-#,##0_ ;_ * &quot;－&quot;_ ;_ @_ "/>
    <numFmt numFmtId="188" formatCode="#,##0_ "/>
    <numFmt numFmtId="189" formatCode="#,##0\ ;[Red]&quot;△ &quot;#,##0\ "/>
    <numFmt numFmtId="190" formatCode="#,##0\ ;&quot;△ &quot;#,##0\ "/>
    <numFmt numFmtId="191" formatCode="#,##0;[Red]&quot;△ &quot;#,##0"/>
    <numFmt numFmtId="192" formatCode="#,##0_);[Red]\(#,##0\)"/>
    <numFmt numFmtId="193" formatCode="#,##0_);&quot;△ &quot;#,##0_)"/>
    <numFmt numFmtId="194" formatCode="#,##0;&quot;△&quot;#,##0"/>
    <numFmt numFmtId="195" formatCode="#,##0&quot; &quot;;[Red]&quot;△ &quot;#,##0&quot; &quot;"/>
    <numFmt numFmtId="196" formatCode="_ * #,##0_ ;_ * &quot;△ &quot;#,##0_ ;_ * &quot;0&quot;_ ;_ @_ "/>
    <numFmt numFmtId="197" formatCode="#,##0.000;\-#,##0.000"/>
    <numFmt numFmtId="198" formatCode="_ * #,##0_ ;_ * &quot;△ &quot;#,##0_ ;_ * &quot;-&quot;_ ;_ @_ "/>
    <numFmt numFmtId="199" formatCode="#,##0;[Red]&quot;△ &quot;#,##0;&quot;― &quot;"/>
  </numFmts>
  <fonts count="41">
    <font>
      <sz val="11"/>
      <name val="ＭＳ Ｐゴシック"/>
      <family val="3"/>
    </font>
    <font>
      <sz val="6"/>
      <name val="ＭＳ Ｐゴシック"/>
      <family val="3"/>
    </font>
    <font>
      <sz val="11"/>
      <name val="ＭＳ 明朝"/>
      <family val="1"/>
    </font>
    <font>
      <sz val="12"/>
      <name val="ＭＳ 明朝"/>
      <family val="1"/>
    </font>
    <font>
      <sz val="11"/>
      <name val="ＭＳ ゴシック"/>
      <family val="3"/>
    </font>
    <font>
      <sz val="10"/>
      <name val="ＭＳ 明朝"/>
      <family val="1"/>
    </font>
    <font>
      <sz val="13"/>
      <name val="ＭＳ 明朝"/>
      <family val="1"/>
    </font>
    <font>
      <sz val="14"/>
      <name val="ＭＳ 明朝"/>
      <family val="1"/>
    </font>
    <font>
      <u val="single"/>
      <sz val="12"/>
      <name val="ＭＳ 明朝"/>
      <family val="1"/>
    </font>
    <font>
      <sz val="7"/>
      <name val="ＭＳ 明朝"/>
      <family val="1"/>
    </font>
    <font>
      <sz val="16"/>
      <name val="ＭＳ 明朝"/>
      <family val="1"/>
    </font>
    <font>
      <sz val="6"/>
      <name val="ＭＳ Ｐ明朝"/>
      <family val="1"/>
    </font>
    <font>
      <sz val="6"/>
      <name val="ＭＳ 明朝"/>
      <family val="1"/>
    </font>
    <font>
      <sz val="18"/>
      <name val="ＭＳ 明朝"/>
      <family val="1"/>
    </font>
    <font>
      <u val="single"/>
      <sz val="18"/>
      <name val="ＭＳ 明朝"/>
      <family val="1"/>
    </font>
    <font>
      <sz val="28"/>
      <name val="ＭＳ 明朝"/>
      <family val="1"/>
    </font>
    <font>
      <u val="single"/>
      <sz val="9"/>
      <color indexed="12"/>
      <name val="ＭＳ Ｐゴシック"/>
      <family val="3"/>
    </font>
    <font>
      <sz val="9"/>
      <name val="ＭＳ 明朝"/>
      <family val="1"/>
    </font>
    <font>
      <sz val="9"/>
      <name val="ＭＳ Ｐゴシック"/>
      <family val="3"/>
    </font>
    <font>
      <sz val="10.5"/>
      <name val="ＭＳ 明朝"/>
      <family val="1"/>
    </font>
    <font>
      <sz val="11"/>
      <name val="明朝"/>
      <family val="1"/>
    </font>
    <font>
      <sz val="14"/>
      <name val="ＭＳ Ｐ明朝"/>
      <family val="1"/>
    </font>
    <font>
      <sz val="11.5"/>
      <name val="ＭＳ 明朝"/>
      <family val="1"/>
    </font>
    <font>
      <sz val="8"/>
      <name val="ＭＳ 明朝"/>
      <family val="1"/>
    </font>
    <font>
      <u val="single"/>
      <sz val="16"/>
      <name val="ＭＳ 明朝"/>
      <family val="1"/>
    </font>
    <font>
      <sz val="6"/>
      <name val="標準明朝"/>
      <family val="1"/>
    </font>
    <font>
      <sz val="6"/>
      <name val="明朝"/>
      <family val="3"/>
    </font>
    <font>
      <u val="single"/>
      <sz val="14"/>
      <name val="ＭＳ 明朝"/>
      <family val="1"/>
    </font>
    <font>
      <sz val="10"/>
      <name val="ＭＳ ゴシック"/>
      <family val="3"/>
    </font>
    <font>
      <sz val="13.5"/>
      <name val="ＭＳ 明朝"/>
      <family val="1"/>
    </font>
    <font>
      <sz val="9"/>
      <name val="ＭＳ Ｐ明朝"/>
      <family val="1"/>
    </font>
    <font>
      <sz val="9.5"/>
      <name val="ＭＳ 明朝"/>
      <family val="1"/>
    </font>
    <font>
      <sz val="10.5"/>
      <name val="標準ゴシック"/>
      <family val="3"/>
    </font>
    <font>
      <sz val="11"/>
      <color indexed="10"/>
      <name val="ＭＳ Ｐゴシック"/>
      <family val="3"/>
    </font>
    <font>
      <sz val="6"/>
      <name val="標準ゴシック"/>
      <family val="3"/>
    </font>
    <font>
      <sz val="8.5"/>
      <name val="ＭＳ 明朝"/>
      <family val="1"/>
    </font>
    <font>
      <u val="single"/>
      <sz val="10"/>
      <name val="ＭＳ 明朝"/>
      <family val="1"/>
    </font>
    <font>
      <u val="single"/>
      <sz val="9"/>
      <name val="ＭＳ 明朝"/>
      <family val="1"/>
    </font>
    <font>
      <sz val="12"/>
      <color indexed="8"/>
      <name val="ＭＳ 明朝"/>
      <family val="1"/>
    </font>
    <font>
      <sz val="10.5"/>
      <color indexed="8"/>
      <name val="ＭＳ 明朝"/>
      <family val="1"/>
    </font>
    <font>
      <b/>
      <sz val="12"/>
      <name val="ＭＳ Ｐゴシック"/>
      <family val="3"/>
    </font>
  </fonts>
  <fills count="2">
    <fill>
      <patternFill/>
    </fill>
    <fill>
      <patternFill patternType="gray125"/>
    </fill>
  </fills>
  <borders count="150">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color indexed="63"/>
      </left>
      <right style="hair"/>
      <top>
        <color indexed="63"/>
      </top>
      <bottom>
        <color indexed="63"/>
      </bottom>
    </border>
    <border>
      <left>
        <color indexed="63"/>
      </left>
      <right style="hair"/>
      <top>
        <color indexed="63"/>
      </top>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color indexed="63"/>
      </top>
      <bottom style="thin"/>
    </border>
    <border>
      <left>
        <color indexed="63"/>
      </left>
      <right style="hair">
        <color indexed="8"/>
      </right>
      <top style="thin"/>
      <bottom>
        <color indexed="63"/>
      </bottom>
    </border>
    <border>
      <left style="hair">
        <color indexed="8"/>
      </left>
      <right>
        <color indexed="63"/>
      </right>
      <top style="thin"/>
      <bottom>
        <color indexed="63"/>
      </bottom>
    </border>
    <border>
      <left>
        <color indexed="63"/>
      </left>
      <right style="hair">
        <color indexed="8"/>
      </right>
      <top style="thin"/>
      <bottom style="hair">
        <color indexed="8"/>
      </bottom>
    </border>
    <border>
      <left>
        <color indexed="63"/>
      </left>
      <right>
        <color indexed="63"/>
      </right>
      <top style="thin"/>
      <bottom style="hair">
        <color indexed="8"/>
      </bottom>
    </border>
    <border>
      <left style="hair">
        <color indexed="8"/>
      </left>
      <right style="thin"/>
      <top style="thin"/>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thin"/>
      <top>
        <color indexed="63"/>
      </top>
      <bottom>
        <color indexed="63"/>
      </bottom>
    </border>
    <border>
      <left>
        <color indexed="63"/>
      </left>
      <right style="hair">
        <color indexed="8"/>
      </right>
      <top>
        <color indexed="63"/>
      </top>
      <bottom style="thin"/>
    </border>
    <border>
      <left style="hair">
        <color indexed="8"/>
      </left>
      <right>
        <color indexed="63"/>
      </right>
      <top>
        <color indexed="63"/>
      </top>
      <bottom style="thin"/>
    </border>
    <border>
      <left style="hair">
        <color indexed="8"/>
      </left>
      <right style="thin"/>
      <top>
        <color indexed="63"/>
      </top>
      <bottom style="thin"/>
    </border>
    <border>
      <left style="hair">
        <color indexed="8"/>
      </left>
      <right>
        <color indexed="63"/>
      </right>
      <top style="hair">
        <color indexed="8"/>
      </top>
      <bottom>
        <color indexed="63"/>
      </bottom>
    </border>
    <border>
      <left style="hair">
        <color indexed="8"/>
      </left>
      <right style="thin"/>
      <top style="hair">
        <color indexed="8"/>
      </top>
      <bottom>
        <color indexed="63"/>
      </bottom>
    </border>
    <border>
      <left style="thin"/>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style="thin"/>
    </border>
    <border>
      <left style="hair">
        <color indexed="8"/>
      </left>
      <right style="thin"/>
      <top style="hair">
        <color indexed="8"/>
      </top>
      <bottom style="thin"/>
    </border>
    <border>
      <left style="hair"/>
      <right>
        <color indexed="63"/>
      </right>
      <top style="thin"/>
      <bottom>
        <color indexed="63"/>
      </bottom>
    </border>
    <border>
      <left style="hair"/>
      <right>
        <color indexed="63"/>
      </right>
      <top>
        <color indexed="63"/>
      </top>
      <bottom style="thin"/>
    </border>
    <border>
      <left style="thin"/>
      <right style="hair"/>
      <top>
        <color indexed="63"/>
      </top>
      <bottom>
        <color indexed="63"/>
      </bottom>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style="medium"/>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thin"/>
    </border>
    <border>
      <left>
        <color indexed="63"/>
      </left>
      <right style="hair"/>
      <top>
        <color indexed="63"/>
      </top>
      <bottom style="thin"/>
    </border>
    <border>
      <left style="hair"/>
      <right style="hair"/>
      <top style="hair"/>
      <bottom style="thin"/>
    </border>
    <border>
      <left style="hair"/>
      <right style="medium"/>
      <top style="hair"/>
      <bottom style="thin"/>
    </border>
    <border>
      <left style="medium"/>
      <right>
        <color indexed="63"/>
      </right>
      <top style="hair"/>
      <bottom>
        <color indexed="63"/>
      </bottom>
    </border>
    <border>
      <left style="hair"/>
      <right style="hair"/>
      <top style="hair"/>
      <bottom>
        <color indexed="63"/>
      </bottom>
    </border>
    <border>
      <left style="hair"/>
      <right style="medium"/>
      <top style="hair"/>
      <bottom>
        <color indexed="63"/>
      </bottom>
    </border>
    <border>
      <left style="medium"/>
      <right style="hair"/>
      <top>
        <color indexed="63"/>
      </top>
      <bottom>
        <color indexed="63"/>
      </bottom>
    </border>
    <border>
      <left style="hair"/>
      <right style="medium"/>
      <top style="hair"/>
      <bottom style="hair"/>
    </border>
    <border>
      <left style="medium"/>
      <right style="hair"/>
      <top>
        <color indexed="63"/>
      </top>
      <bottom style="hair"/>
    </border>
    <border>
      <left style="medium"/>
      <right>
        <color indexed="63"/>
      </right>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hair"/>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hair"/>
      <bottom>
        <color indexed="63"/>
      </bottom>
    </border>
    <border>
      <left style="thin"/>
      <right style="medium"/>
      <top style="hair"/>
      <bottom style="hair"/>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thin"/>
      <right style="thin"/>
      <top style="dotted"/>
      <bottom>
        <color indexed="63"/>
      </bottom>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thin"/>
      <top style="medium"/>
      <bottom style="medium"/>
    </border>
    <border>
      <left>
        <color indexed="63"/>
      </left>
      <right style="medium"/>
      <top style="thin"/>
      <bottom>
        <color indexed="63"/>
      </bottom>
    </border>
    <border>
      <left>
        <color indexed="63"/>
      </left>
      <right>
        <color indexed="63"/>
      </right>
      <top style="medium"/>
      <bottom style="medium"/>
    </border>
    <border diagonalUp="1">
      <left style="thin"/>
      <right>
        <color indexed="63"/>
      </right>
      <top>
        <color indexed="63"/>
      </top>
      <bottom style="thin"/>
      <diagonal style="hair"/>
    </border>
    <border diagonalUp="1">
      <left>
        <color indexed="63"/>
      </left>
      <right style="hair"/>
      <top>
        <color indexed="63"/>
      </top>
      <bottom style="thin"/>
      <diagonal style="hair"/>
    </border>
    <border diagonalUp="1">
      <left style="hair"/>
      <right style="hair"/>
      <top>
        <color indexed="63"/>
      </top>
      <bottom style="thin"/>
      <diagonal style="hair"/>
    </border>
    <border diagonalUp="1">
      <left style="hair"/>
      <right style="thin"/>
      <top>
        <color indexed="63"/>
      </top>
      <bottom style="thin"/>
      <diagonal style="hair"/>
    </border>
    <border>
      <left style="thin"/>
      <right>
        <color indexed="63"/>
      </right>
      <top style="hair">
        <color indexed="8"/>
      </top>
      <bottom style="thin"/>
    </border>
    <border>
      <left>
        <color indexed="63"/>
      </left>
      <right style="hair">
        <color indexed="8"/>
      </right>
      <top style="hair">
        <color indexed="8"/>
      </top>
      <bottom style="thin"/>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border>
    <border>
      <left style="thin"/>
      <right>
        <color indexed="63"/>
      </right>
      <top>
        <color indexed="63"/>
      </top>
      <bottom style="hair">
        <color indexed="8"/>
      </bottom>
    </border>
    <border>
      <left>
        <color indexed="63"/>
      </left>
      <right style="hair">
        <color indexed="8"/>
      </right>
      <top>
        <color indexed="63"/>
      </top>
      <bottom style="hair">
        <color indexed="8"/>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0" borderId="0">
      <alignment/>
      <protection/>
    </xf>
    <xf numFmtId="0" fontId="0" fillId="0" borderId="0">
      <alignment/>
      <protection/>
    </xf>
    <xf numFmtId="0" fontId="0" fillId="0" borderId="0">
      <alignment/>
      <protection/>
    </xf>
    <xf numFmtId="37" fontId="7"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 fillId="0" borderId="0">
      <alignment/>
      <protection/>
    </xf>
    <xf numFmtId="0" fontId="0" fillId="0" borderId="0">
      <alignment/>
      <protection/>
    </xf>
    <xf numFmtId="0" fontId="2" fillId="0" borderId="0">
      <alignment/>
      <protection/>
    </xf>
    <xf numFmtId="3" fontId="4" fillId="0" borderId="0">
      <alignment/>
      <protection/>
    </xf>
    <xf numFmtId="0" fontId="0" fillId="0" borderId="0">
      <alignment/>
      <protection/>
    </xf>
    <xf numFmtId="0" fontId="2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2" fillId="0" borderId="0">
      <alignment/>
      <protection/>
    </xf>
    <xf numFmtId="0" fontId="7" fillId="0" borderId="0">
      <alignment/>
      <protection/>
    </xf>
    <xf numFmtId="0" fontId="7" fillId="0" borderId="0">
      <alignment/>
      <protection/>
    </xf>
  </cellStyleXfs>
  <cellXfs count="1534">
    <xf numFmtId="0" fontId="0" fillId="0" borderId="0" xfId="0" applyAlignment="1">
      <alignment/>
    </xf>
    <xf numFmtId="38" fontId="3" fillId="0" borderId="0" xfId="16" applyFont="1" applyFill="1" applyBorder="1" applyAlignment="1" applyProtection="1">
      <alignment horizontal="left" vertical="center"/>
      <protection/>
    </xf>
    <xf numFmtId="0" fontId="2" fillId="0" borderId="0" xfId="22" applyFont="1" applyFill="1" applyAlignment="1" applyProtection="1">
      <alignment vertical="center"/>
      <protection/>
    </xf>
    <xf numFmtId="38" fontId="3" fillId="0" borderId="0" xfId="16" applyFont="1" applyFill="1" applyBorder="1" applyAlignment="1" applyProtection="1">
      <alignment vertical="center"/>
      <protection/>
    </xf>
    <xf numFmtId="0" fontId="5" fillId="0" borderId="0" xfId="36" applyFont="1" applyFill="1" applyBorder="1" applyAlignment="1" applyProtection="1">
      <alignment horizontal="distributed" vertical="center"/>
      <protection/>
    </xf>
    <xf numFmtId="0" fontId="5" fillId="0" borderId="0" xfId="36" applyFont="1" applyFill="1" applyBorder="1" applyAlignment="1" applyProtection="1">
      <alignment horizontal="centerContinuous" vertical="center"/>
      <protection/>
    </xf>
    <xf numFmtId="0" fontId="5" fillId="0" borderId="0" xfId="36" applyFont="1" applyFill="1" applyBorder="1" applyAlignment="1" applyProtection="1">
      <alignment vertical="center"/>
      <protection/>
    </xf>
    <xf numFmtId="0" fontId="5" fillId="0" borderId="0" xfId="36" applyFont="1" applyFill="1" applyBorder="1" applyAlignment="1" applyProtection="1">
      <alignment horizontal="right" vertical="center"/>
      <protection/>
    </xf>
    <xf numFmtId="0" fontId="5" fillId="0" borderId="1" xfId="22" applyFont="1" applyFill="1" applyBorder="1" applyAlignment="1" applyProtection="1">
      <alignment vertical="center"/>
      <protection/>
    </xf>
    <xf numFmtId="0" fontId="5" fillId="0" borderId="2" xfId="22" applyFont="1" applyFill="1" applyBorder="1" applyAlignment="1" applyProtection="1">
      <alignment vertical="center"/>
      <protection/>
    </xf>
    <xf numFmtId="0" fontId="5" fillId="0" borderId="1" xfId="22" applyFont="1" applyFill="1" applyBorder="1" applyAlignment="1" applyProtection="1">
      <alignment horizontal="centerContinuous" vertical="center"/>
      <protection/>
    </xf>
    <xf numFmtId="0" fontId="5" fillId="0" borderId="2" xfId="22" applyFont="1" applyFill="1" applyBorder="1" applyAlignment="1" applyProtection="1">
      <alignment horizontal="centerContinuous" vertical="center"/>
      <protection/>
    </xf>
    <xf numFmtId="0" fontId="5" fillId="0" borderId="3" xfId="22" applyFont="1" applyFill="1" applyBorder="1" applyAlignment="1" applyProtection="1">
      <alignment horizontal="centerContinuous" vertical="center"/>
      <protection/>
    </xf>
    <xf numFmtId="0" fontId="5" fillId="0" borderId="4" xfId="22" applyFont="1" applyFill="1" applyBorder="1" applyAlignment="1" applyProtection="1">
      <alignment vertical="center"/>
      <protection/>
    </xf>
    <xf numFmtId="0" fontId="5" fillId="0" borderId="5" xfId="22" applyFont="1" applyFill="1" applyBorder="1" applyAlignment="1" applyProtection="1">
      <alignment vertical="center"/>
      <protection/>
    </xf>
    <xf numFmtId="0" fontId="5" fillId="0" borderId="6" xfId="22" applyFont="1" applyFill="1" applyBorder="1" applyAlignment="1" applyProtection="1">
      <alignment horizontal="center" vertical="center"/>
      <protection/>
    </xf>
    <xf numFmtId="0" fontId="5" fillId="0" borderId="7" xfId="22" applyFont="1" applyFill="1" applyBorder="1" applyAlignment="1" applyProtection="1">
      <alignment vertical="center"/>
      <protection/>
    </xf>
    <xf numFmtId="0" fontId="5" fillId="0" borderId="0" xfId="22" applyFont="1" applyFill="1" applyBorder="1" applyAlignment="1" applyProtection="1">
      <alignment vertical="center"/>
      <protection/>
    </xf>
    <xf numFmtId="176" fontId="5" fillId="0" borderId="8" xfId="16" applyNumberFormat="1" applyFont="1" applyFill="1" applyBorder="1" applyAlignment="1" applyProtection="1">
      <alignment vertical="center"/>
      <protection/>
    </xf>
    <xf numFmtId="0" fontId="5" fillId="0" borderId="9" xfId="22" applyFont="1" applyFill="1" applyBorder="1" applyAlignment="1" applyProtection="1">
      <alignment vertical="center"/>
      <protection/>
    </xf>
    <xf numFmtId="0" fontId="5" fillId="0" borderId="10" xfId="22" applyFont="1" applyFill="1" applyBorder="1" applyAlignment="1" applyProtection="1">
      <alignment vertical="center"/>
      <protection/>
    </xf>
    <xf numFmtId="41" fontId="5" fillId="0" borderId="6" xfId="16" applyNumberFormat="1" applyFont="1" applyFill="1" applyBorder="1" applyAlignment="1" applyProtection="1">
      <alignment horizontal="right" vertical="center"/>
      <protection/>
    </xf>
    <xf numFmtId="177" fontId="5" fillId="0" borderId="6" xfId="34" applyNumberFormat="1" applyFont="1" applyFill="1" applyBorder="1" applyAlignment="1" applyProtection="1">
      <alignment vertical="center"/>
      <protection/>
    </xf>
    <xf numFmtId="176" fontId="5" fillId="0" borderId="6" xfId="16" applyNumberFormat="1" applyFont="1" applyFill="1" applyBorder="1" applyAlignment="1" applyProtection="1">
      <alignment vertical="center"/>
      <protection/>
    </xf>
    <xf numFmtId="178" fontId="5" fillId="0" borderId="6" xfId="16" applyNumberFormat="1" applyFont="1" applyFill="1" applyBorder="1" applyAlignment="1" applyProtection="1">
      <alignment vertical="center"/>
      <protection/>
    </xf>
    <xf numFmtId="179" fontId="5" fillId="0" borderId="8" xfId="16" applyNumberFormat="1" applyFont="1" applyFill="1" applyBorder="1" applyAlignment="1" applyProtection="1">
      <alignment vertical="center"/>
      <protection/>
    </xf>
    <xf numFmtId="179" fontId="5" fillId="0" borderId="6" xfId="16" applyNumberFormat="1" applyFont="1" applyFill="1" applyBorder="1" applyAlignment="1" applyProtection="1">
      <alignment vertical="center"/>
      <protection/>
    </xf>
    <xf numFmtId="0" fontId="2" fillId="0" borderId="9" xfId="22" applyFont="1" applyFill="1" applyBorder="1" applyAlignment="1" applyProtection="1">
      <alignment vertical="center"/>
      <protection/>
    </xf>
    <xf numFmtId="0" fontId="5" fillId="0" borderId="10" xfId="22" applyFont="1" applyFill="1" applyBorder="1" applyAlignment="1" applyProtection="1">
      <alignment vertical="center" wrapText="1"/>
      <protection/>
    </xf>
    <xf numFmtId="176" fontId="5" fillId="0" borderId="11" xfId="16" applyNumberFormat="1" applyFont="1" applyFill="1" applyBorder="1" applyAlignment="1" applyProtection="1">
      <alignment vertical="center"/>
      <protection/>
    </xf>
    <xf numFmtId="0" fontId="5" fillId="0" borderId="0" xfId="22" applyFont="1" applyFill="1" applyAlignment="1" applyProtection="1">
      <alignment vertical="center"/>
      <protection/>
    </xf>
    <xf numFmtId="0" fontId="5" fillId="0" borderId="9" xfId="22" applyFont="1" applyFill="1" applyBorder="1" applyAlignment="1" applyProtection="1">
      <alignment horizontal="center" vertical="center" wrapText="1"/>
      <protection/>
    </xf>
    <xf numFmtId="0" fontId="5" fillId="0" borderId="6" xfId="22" applyFont="1" applyFill="1" applyBorder="1" applyAlignment="1" applyProtection="1">
      <alignment horizontal="center" vertical="center" wrapText="1"/>
      <protection/>
    </xf>
    <xf numFmtId="0" fontId="5" fillId="0" borderId="10" xfId="22" applyFont="1" applyFill="1" applyBorder="1" applyAlignment="1" applyProtection="1">
      <alignment horizontal="center" vertical="center" wrapText="1"/>
      <protection/>
    </xf>
    <xf numFmtId="180" fontId="5" fillId="0" borderId="7" xfId="22" applyNumberFormat="1" applyFont="1" applyFill="1" applyBorder="1" applyAlignment="1" applyProtection="1">
      <alignment vertical="center"/>
      <protection/>
    </xf>
    <xf numFmtId="41" fontId="5" fillId="0" borderId="11" xfId="16" applyNumberFormat="1" applyFont="1" applyFill="1" applyBorder="1" applyAlignment="1" applyProtection="1">
      <alignment horizontal="right" vertical="center"/>
      <protection/>
    </xf>
    <xf numFmtId="180" fontId="5" fillId="0" borderId="0" xfId="22" applyNumberFormat="1" applyFont="1" applyFill="1" applyBorder="1" applyAlignment="1" applyProtection="1">
      <alignment vertical="center"/>
      <protection/>
    </xf>
    <xf numFmtId="180" fontId="5" fillId="0" borderId="8" xfId="22" applyNumberFormat="1" applyFont="1" applyFill="1" applyBorder="1" applyAlignment="1" applyProtection="1">
      <alignment vertical="center"/>
      <protection/>
    </xf>
    <xf numFmtId="180" fontId="5" fillId="0" borderId="12" xfId="22" applyNumberFormat="1" applyFont="1" applyFill="1" applyBorder="1" applyAlignment="1" applyProtection="1">
      <alignment vertical="center"/>
      <protection/>
    </xf>
    <xf numFmtId="181" fontId="5" fillId="0" borderId="6" xfId="34" applyNumberFormat="1" applyFont="1" applyFill="1" applyBorder="1" applyAlignment="1" applyProtection="1">
      <alignment vertical="center"/>
      <protection/>
    </xf>
    <xf numFmtId="182" fontId="5" fillId="0" borderId="6" xfId="22" applyNumberFormat="1" applyFont="1" applyFill="1" applyBorder="1" applyAlignment="1" applyProtection="1">
      <alignment vertical="center"/>
      <protection/>
    </xf>
    <xf numFmtId="180" fontId="5" fillId="0" borderId="4" xfId="22" applyNumberFormat="1" applyFont="1" applyFill="1" applyBorder="1" applyAlignment="1" applyProtection="1">
      <alignment vertical="center"/>
      <protection/>
    </xf>
    <xf numFmtId="177" fontId="5" fillId="0" borderId="11" xfId="34" applyNumberFormat="1" applyFont="1" applyFill="1" applyBorder="1" applyAlignment="1" applyProtection="1">
      <alignment vertical="center"/>
      <protection/>
    </xf>
    <xf numFmtId="180" fontId="5" fillId="0" borderId="5" xfId="22" applyNumberFormat="1" applyFont="1" applyFill="1" applyBorder="1" applyAlignment="1" applyProtection="1">
      <alignment vertical="center"/>
      <protection/>
    </xf>
    <xf numFmtId="180" fontId="5" fillId="0" borderId="11" xfId="22" applyNumberFormat="1" applyFont="1" applyFill="1" applyBorder="1" applyAlignment="1" applyProtection="1">
      <alignment vertical="center"/>
      <protection/>
    </xf>
    <xf numFmtId="180" fontId="5" fillId="0" borderId="13" xfId="22" applyNumberFormat="1" applyFont="1" applyFill="1" applyBorder="1" applyAlignment="1" applyProtection="1">
      <alignment vertical="center"/>
      <protection/>
    </xf>
    <xf numFmtId="0" fontId="2" fillId="0" borderId="0" xfId="36" applyFont="1" applyFill="1" applyAlignment="1" applyProtection="1">
      <alignment vertical="center"/>
      <protection/>
    </xf>
    <xf numFmtId="0" fontId="6" fillId="0" borderId="0" xfId="46" applyFont="1" applyFill="1" applyAlignment="1" applyProtection="1" quotePrefix="1">
      <alignment horizontal="left" vertical="center"/>
      <protection/>
    </xf>
    <xf numFmtId="0" fontId="3" fillId="0" borderId="0" xfId="46" applyFont="1" applyFill="1" applyAlignment="1" applyProtection="1">
      <alignment vertical="center"/>
      <protection/>
    </xf>
    <xf numFmtId="0" fontId="3" fillId="0" borderId="0" xfId="47" applyFont="1" applyFill="1" applyBorder="1" applyAlignment="1" applyProtection="1">
      <alignment vertical="center"/>
      <protection/>
    </xf>
    <xf numFmtId="0" fontId="8" fillId="0" borderId="0" xfId="47" applyFont="1" applyFill="1" applyAlignment="1" applyProtection="1">
      <alignment horizontal="center" vertical="center"/>
      <protection/>
    </xf>
    <xf numFmtId="0" fontId="3" fillId="0" borderId="0" xfId="47" applyFont="1" applyFill="1" applyAlignment="1" applyProtection="1" quotePrefix="1">
      <alignment horizontal="left" vertical="center"/>
      <protection/>
    </xf>
    <xf numFmtId="0" fontId="3" fillId="0" borderId="0" xfId="46" applyFont="1" applyFill="1" applyAlignment="1" applyProtection="1" quotePrefix="1">
      <alignment horizontal="left" vertical="center"/>
      <protection/>
    </xf>
    <xf numFmtId="0" fontId="3" fillId="0" borderId="0" xfId="46" applyFont="1" applyFill="1" applyBorder="1" applyAlignment="1" applyProtection="1">
      <alignment vertical="center"/>
      <protection/>
    </xf>
    <xf numFmtId="0" fontId="3" fillId="0" borderId="0" xfId="46" applyNumberFormat="1" applyFont="1" applyFill="1" applyBorder="1" applyAlignment="1" applyProtection="1" quotePrefix="1">
      <alignment horizontal="right" vertical="center"/>
      <protection/>
    </xf>
    <xf numFmtId="0" fontId="3" fillId="0" borderId="0" xfId="24" applyFont="1" applyFill="1" applyAlignment="1" applyProtection="1">
      <alignment vertical="center"/>
      <protection/>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6" xfId="0" applyFont="1" applyFill="1" applyBorder="1" applyAlignment="1" applyProtection="1" quotePrefix="1">
      <alignment horizontal="center" vertical="center" wrapText="1"/>
      <protection/>
    </xf>
    <xf numFmtId="183" fontId="3" fillId="0" borderId="17" xfId="16" applyNumberFormat="1" applyFont="1" applyFill="1" applyBorder="1" applyAlignment="1" applyProtection="1">
      <alignment vertical="center" shrinkToFit="1"/>
      <protection/>
    </xf>
    <xf numFmtId="183" fontId="3" fillId="0" borderId="18" xfId="16" applyNumberFormat="1" applyFont="1" applyFill="1" applyBorder="1" applyAlignment="1" applyProtection="1">
      <alignment vertical="center" shrinkToFit="1"/>
      <protection/>
    </xf>
    <xf numFmtId="183" fontId="3" fillId="0" borderId="19" xfId="16" applyNumberFormat="1" applyFont="1" applyFill="1" applyBorder="1" applyAlignment="1" applyProtection="1">
      <alignment vertical="center" shrinkToFit="1"/>
      <protection/>
    </xf>
    <xf numFmtId="183" fontId="3" fillId="0" borderId="20" xfId="16" applyNumberFormat="1" applyFont="1" applyFill="1" applyBorder="1" applyAlignment="1" applyProtection="1">
      <alignment vertical="center" shrinkToFit="1"/>
      <protection/>
    </xf>
    <xf numFmtId="183" fontId="3" fillId="0" borderId="21" xfId="16" applyNumberFormat="1" applyFont="1" applyFill="1" applyBorder="1" applyAlignment="1" applyProtection="1">
      <alignment vertical="center" shrinkToFit="1"/>
      <protection/>
    </xf>
    <xf numFmtId="183" fontId="3" fillId="0" borderId="22" xfId="16" applyNumberFormat="1" applyFont="1" applyFill="1" applyBorder="1" applyAlignment="1" applyProtection="1">
      <alignment vertical="center" shrinkToFit="1"/>
      <protection/>
    </xf>
    <xf numFmtId="0" fontId="3" fillId="0" borderId="23" xfId="0" applyFont="1" applyFill="1" applyBorder="1" applyAlignment="1" applyProtection="1">
      <alignment vertical="center" wrapText="1"/>
      <protection/>
    </xf>
    <xf numFmtId="183" fontId="3" fillId="0" borderId="24" xfId="16" applyNumberFormat="1" applyFont="1" applyFill="1" applyBorder="1" applyAlignment="1" applyProtection="1">
      <alignment vertical="center" shrinkToFit="1"/>
      <protection/>
    </xf>
    <xf numFmtId="183" fontId="3" fillId="0" borderId="25" xfId="16" applyNumberFormat="1" applyFont="1" applyFill="1" applyBorder="1" applyAlignment="1" applyProtection="1">
      <alignment vertical="center" shrinkToFit="1"/>
      <protection/>
    </xf>
    <xf numFmtId="183" fontId="3" fillId="0" borderId="26" xfId="16" applyNumberFormat="1" applyFont="1" applyFill="1" applyBorder="1" applyAlignment="1" applyProtection="1">
      <alignment vertical="center" shrinkToFit="1"/>
      <protection/>
    </xf>
    <xf numFmtId="0" fontId="3" fillId="0" borderId="23" xfId="0" applyFont="1" applyFill="1" applyBorder="1" applyAlignment="1" applyProtection="1" quotePrefix="1">
      <alignment horizontal="left" vertical="center" wrapText="1"/>
      <protection/>
    </xf>
    <xf numFmtId="0" fontId="3" fillId="0" borderId="27" xfId="24" applyFont="1" applyFill="1" applyBorder="1" applyAlignment="1" applyProtection="1">
      <alignment vertical="center"/>
      <protection/>
    </xf>
    <xf numFmtId="183" fontId="3" fillId="0" borderId="28" xfId="16" applyNumberFormat="1" applyFont="1" applyFill="1" applyBorder="1" applyAlignment="1" applyProtection="1">
      <alignment vertical="center" shrinkToFit="1"/>
      <protection/>
    </xf>
    <xf numFmtId="183" fontId="3" fillId="0" borderId="29" xfId="16" applyNumberFormat="1" applyFont="1" applyFill="1" applyBorder="1" applyAlignment="1" applyProtection="1">
      <alignment vertical="center" shrinkToFit="1"/>
      <protection/>
    </xf>
    <xf numFmtId="183" fontId="3" fillId="0" borderId="30" xfId="16" applyNumberFormat="1" applyFont="1" applyFill="1" applyBorder="1" applyAlignment="1" applyProtection="1">
      <alignment vertical="center" shrinkToFit="1"/>
      <protection/>
    </xf>
    <xf numFmtId="183" fontId="3" fillId="0" borderId="17" xfId="16" applyNumberFormat="1" applyFont="1" applyFill="1" applyBorder="1" applyAlignment="1" applyProtection="1">
      <alignment horizontal="right" vertical="center" shrinkToFit="1"/>
      <protection/>
    </xf>
    <xf numFmtId="183" fontId="3" fillId="0" borderId="18" xfId="16" applyNumberFormat="1" applyFont="1" applyFill="1" applyBorder="1" applyAlignment="1" applyProtection="1">
      <alignment horizontal="right" vertical="center" shrinkToFit="1"/>
      <protection/>
    </xf>
    <xf numFmtId="183" fontId="3" fillId="0" borderId="19" xfId="16" applyNumberFormat="1" applyFont="1" applyFill="1" applyBorder="1" applyAlignment="1" applyProtection="1">
      <alignment horizontal="right" vertical="center" shrinkToFit="1"/>
      <protection/>
    </xf>
    <xf numFmtId="183" fontId="3" fillId="0" borderId="14" xfId="16" applyNumberFormat="1" applyFont="1" applyFill="1" applyBorder="1" applyAlignment="1" applyProtection="1">
      <alignment vertical="center" shrinkToFit="1"/>
      <protection/>
    </xf>
    <xf numFmtId="183" fontId="3" fillId="0" borderId="15" xfId="16" applyNumberFormat="1" applyFont="1" applyFill="1" applyBorder="1" applyAlignment="1" applyProtection="1">
      <alignment vertical="center" shrinkToFit="1"/>
      <protection/>
    </xf>
    <xf numFmtId="183" fontId="3" fillId="0" borderId="16" xfId="16" applyNumberFormat="1" applyFont="1" applyFill="1" applyBorder="1" applyAlignment="1" applyProtection="1">
      <alignment vertical="center" shrinkToFit="1"/>
      <protection/>
    </xf>
    <xf numFmtId="0" fontId="3" fillId="0" borderId="14" xfId="0" applyFont="1" applyFill="1" applyBorder="1" applyAlignment="1" applyProtection="1" quotePrefix="1">
      <alignment horizontal="center" vertical="center" wrapText="1"/>
      <protection/>
    </xf>
    <xf numFmtId="0" fontId="3" fillId="0" borderId="15" xfId="0" applyFont="1" applyFill="1" applyBorder="1" applyAlignment="1" applyProtection="1" quotePrefix="1">
      <alignment horizontal="center" vertical="center" wrapText="1"/>
      <protection/>
    </xf>
    <xf numFmtId="183" fontId="3" fillId="0" borderId="31" xfId="16" applyNumberFormat="1" applyFont="1" applyFill="1" applyBorder="1" applyAlignment="1" applyProtection="1">
      <alignment vertical="center" shrinkToFit="1"/>
      <protection/>
    </xf>
    <xf numFmtId="183" fontId="3" fillId="0" borderId="32" xfId="16" applyNumberFormat="1" applyFont="1" applyFill="1" applyBorder="1" applyAlignment="1" applyProtection="1">
      <alignment vertical="center" shrinkToFit="1"/>
      <protection/>
    </xf>
    <xf numFmtId="183" fontId="3" fillId="0" borderId="33" xfId="16" applyNumberFormat="1" applyFont="1" applyFill="1" applyBorder="1" applyAlignment="1" applyProtection="1">
      <alignment vertical="center" shrinkToFit="1"/>
      <protection/>
    </xf>
    <xf numFmtId="183" fontId="3" fillId="0" borderId="34" xfId="16" applyNumberFormat="1" applyFont="1" applyFill="1" applyBorder="1" applyAlignment="1" applyProtection="1">
      <alignment vertical="center" shrinkToFit="1"/>
      <protection/>
    </xf>
    <xf numFmtId="183" fontId="3" fillId="0" borderId="31" xfId="16" applyNumberFormat="1" applyFont="1" applyFill="1" applyBorder="1" applyAlignment="1" applyProtection="1">
      <alignment horizontal="right" vertical="center" shrinkToFit="1"/>
      <protection/>
    </xf>
    <xf numFmtId="183" fontId="3" fillId="0" borderId="35" xfId="16" applyNumberFormat="1" applyFont="1" applyFill="1" applyBorder="1" applyAlignment="1" applyProtection="1">
      <alignment vertical="center" shrinkToFit="1"/>
      <protection/>
    </xf>
    <xf numFmtId="37" fontId="3" fillId="0" borderId="0" xfId="23" applyFont="1" applyFill="1" applyBorder="1" applyAlignment="1" applyProtection="1" quotePrefix="1">
      <alignment horizontal="left" vertical="center"/>
      <protection/>
    </xf>
    <xf numFmtId="0" fontId="2" fillId="0" borderId="0" xfId="38" applyFont="1" applyFill="1" applyAlignment="1">
      <alignment vertical="center"/>
      <protection/>
    </xf>
    <xf numFmtId="0" fontId="3" fillId="0" borderId="0" xfId="38" applyFont="1" applyFill="1" applyAlignment="1">
      <alignment horizontal="right" vertical="center"/>
      <protection/>
    </xf>
    <xf numFmtId="0" fontId="2" fillId="0" borderId="0" xfId="38" applyFont="1" applyFill="1" applyAlignment="1">
      <alignment horizontal="center" vertical="center"/>
      <protection/>
    </xf>
    <xf numFmtId="0" fontId="2" fillId="0" borderId="0" xfId="38" applyFont="1" applyFill="1" applyAlignment="1">
      <alignment horizontal="right" vertical="center"/>
      <protection/>
    </xf>
    <xf numFmtId="0" fontId="3" fillId="0" borderId="0" xfId="38" applyFont="1" applyFill="1" applyAlignment="1">
      <alignment vertical="center"/>
      <protection/>
    </xf>
    <xf numFmtId="0" fontId="3" fillId="0" borderId="36" xfId="38" applyFont="1" applyFill="1" applyBorder="1" applyAlignment="1">
      <alignment vertical="center"/>
      <protection/>
    </xf>
    <xf numFmtId="0" fontId="3" fillId="0" borderId="0" xfId="38" applyFont="1" applyFill="1" applyBorder="1" applyAlignment="1">
      <alignment vertical="center"/>
      <protection/>
    </xf>
    <xf numFmtId="0" fontId="3" fillId="0" borderId="0" xfId="38" applyFont="1" applyFill="1" applyBorder="1" applyAlignment="1">
      <alignment horizontal="distributed" vertical="center"/>
      <protection/>
    </xf>
    <xf numFmtId="49" fontId="3" fillId="0" borderId="0" xfId="38" applyNumberFormat="1" applyFont="1" applyFill="1" applyBorder="1" applyAlignment="1" quotePrefix="1">
      <alignment horizontal="right" vertical="center"/>
      <protection/>
    </xf>
    <xf numFmtId="185" fontId="3" fillId="0" borderId="0" xfId="38" applyNumberFormat="1" applyFont="1" applyFill="1" applyBorder="1" applyAlignment="1">
      <alignment horizontal="right" vertical="center"/>
      <protection/>
    </xf>
    <xf numFmtId="185" fontId="3" fillId="0" borderId="0" xfId="38" applyNumberFormat="1" applyFont="1" applyFill="1" applyBorder="1" applyAlignment="1">
      <alignment horizontal="distributed" vertical="center"/>
      <protection/>
    </xf>
    <xf numFmtId="185" fontId="3" fillId="0" borderId="25" xfId="16" applyNumberFormat="1" applyFont="1" applyFill="1" applyBorder="1" applyAlignment="1">
      <alignment horizontal="right" vertical="center"/>
    </xf>
    <xf numFmtId="0" fontId="2" fillId="0" borderId="0" xfId="38" applyFont="1" applyFill="1" applyBorder="1" applyAlignment="1">
      <alignment vertical="center"/>
      <protection/>
    </xf>
    <xf numFmtId="0" fontId="5"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2" fillId="0" borderId="0" xfId="0" applyNumberFormat="1" applyFont="1" applyFill="1" applyBorder="1" applyAlignment="1">
      <alignment vertical="center"/>
    </xf>
    <xf numFmtId="0" fontId="2" fillId="0" borderId="29" xfId="0" applyNumberFormat="1" applyFont="1" applyFill="1" applyBorder="1" applyAlignment="1">
      <alignment vertical="center" wrapText="1"/>
    </xf>
    <xf numFmtId="185" fontId="2" fillId="0" borderId="37" xfId="0" applyNumberFormat="1" applyFont="1" applyFill="1" applyBorder="1" applyAlignment="1">
      <alignment vertical="center"/>
    </xf>
    <xf numFmtId="185" fontId="2" fillId="0" borderId="38" xfId="0" applyNumberFormat="1" applyFont="1" applyFill="1" applyBorder="1" applyAlignment="1">
      <alignment vertical="center"/>
    </xf>
    <xf numFmtId="185" fontId="2" fillId="0" borderId="39" xfId="0" applyNumberFormat="1" applyFont="1" applyFill="1" applyBorder="1" applyAlignment="1">
      <alignment vertical="center"/>
    </xf>
    <xf numFmtId="185" fontId="2" fillId="0" borderId="0" xfId="0" applyNumberFormat="1" applyFont="1" applyFill="1" applyBorder="1" applyAlignment="1">
      <alignment vertical="center"/>
    </xf>
    <xf numFmtId="0" fontId="2" fillId="0" borderId="21" xfId="0" applyNumberFormat="1" applyFont="1" applyFill="1" applyBorder="1" applyAlignment="1">
      <alignment vertical="center" wrapText="1"/>
    </xf>
    <xf numFmtId="185" fontId="2" fillId="0" borderId="25" xfId="0" applyNumberFormat="1" applyFont="1" applyFill="1" applyBorder="1" applyAlignment="1">
      <alignment vertical="center"/>
    </xf>
    <xf numFmtId="0" fontId="2" fillId="0" borderId="25" xfId="0" applyNumberFormat="1" applyFont="1" applyFill="1" applyBorder="1" applyAlignment="1">
      <alignment vertical="center" wrapText="1"/>
    </xf>
    <xf numFmtId="185" fontId="2" fillId="0" borderId="25" xfId="16" applyNumberFormat="1" applyFont="1" applyFill="1" applyBorder="1" applyAlignment="1">
      <alignment vertical="center"/>
    </xf>
    <xf numFmtId="0" fontId="2" fillId="0" borderId="0" xfId="0" applyNumberFormat="1" applyFont="1" applyFill="1" applyBorder="1" applyAlignment="1">
      <alignment vertical="center" wrapText="1"/>
    </xf>
    <xf numFmtId="0" fontId="2" fillId="0" borderId="38"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29" xfId="0" applyNumberFormat="1" applyFont="1" applyFill="1" applyBorder="1" applyAlignment="1">
      <alignment vertical="center" shrinkToFit="1"/>
    </xf>
    <xf numFmtId="185" fontId="2" fillId="0" borderId="21" xfId="0" applyNumberFormat="1" applyFont="1" applyFill="1" applyBorder="1" applyAlignment="1">
      <alignment vertical="center"/>
    </xf>
    <xf numFmtId="185" fontId="2" fillId="0" borderId="0" xfId="16" applyNumberFormat="1" applyFont="1" applyFill="1" applyBorder="1" applyAlignment="1">
      <alignment vertical="center"/>
    </xf>
    <xf numFmtId="0" fontId="2"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58" fontId="3" fillId="0" borderId="0" xfId="0" applyNumberFormat="1" applyFont="1" applyFill="1" applyAlignment="1" applyProtection="1">
      <alignment horizontal="left" vertical="center"/>
      <protection/>
    </xf>
    <xf numFmtId="58" fontId="7" fillId="0" borderId="0" xfId="0" applyNumberFormat="1" applyFont="1" applyFill="1" applyAlignment="1" applyProtection="1">
      <alignment horizontal="left" vertical="center"/>
      <protection/>
    </xf>
    <xf numFmtId="58" fontId="3" fillId="0" borderId="0" xfId="0" applyNumberFormat="1" applyFont="1" applyFill="1" applyAlignment="1" applyProtection="1">
      <alignment horizontal="center" vertical="center"/>
      <protection/>
    </xf>
    <xf numFmtId="0" fontId="10" fillId="0" borderId="0" xfId="0" applyFont="1" applyFill="1" applyAlignment="1" applyProtection="1">
      <alignment vertical="center"/>
      <protection/>
    </xf>
    <xf numFmtId="0" fontId="13"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2" fillId="0" borderId="40"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3" fillId="0" borderId="37" xfId="0" applyFont="1" applyFill="1" applyBorder="1" applyAlignment="1" applyProtection="1">
      <alignment horizontal="distributed" vertical="center" wrapText="1"/>
      <protection/>
    </xf>
    <xf numFmtId="0" fontId="3" fillId="0" borderId="38" xfId="0" applyFont="1" applyFill="1" applyBorder="1" applyAlignment="1" applyProtection="1">
      <alignment horizontal="distributed" vertical="center" wrapText="1"/>
      <protection/>
    </xf>
    <xf numFmtId="0" fontId="3" fillId="0" borderId="39" xfId="0" applyFont="1" applyFill="1" applyBorder="1" applyAlignment="1" applyProtection="1">
      <alignment horizontal="distributed" vertical="center" wrapText="1"/>
      <protection/>
    </xf>
    <xf numFmtId="185" fontId="7" fillId="0" borderId="25" xfId="0" applyNumberFormat="1" applyFont="1" applyFill="1" applyBorder="1" applyAlignment="1" applyProtection="1">
      <alignment vertical="center"/>
      <protection/>
    </xf>
    <xf numFmtId="0" fontId="3" fillId="0" borderId="47" xfId="0" applyFont="1" applyFill="1" applyBorder="1" applyAlignment="1" applyProtection="1">
      <alignment horizontal="distributed" vertical="center" shrinkToFit="1"/>
      <protection/>
    </xf>
    <xf numFmtId="0" fontId="3" fillId="0" borderId="48" xfId="0" applyFont="1" applyFill="1" applyBorder="1" applyAlignment="1" applyProtection="1">
      <alignment horizontal="distributed" vertical="center" shrinkToFit="1"/>
      <protection/>
    </xf>
    <xf numFmtId="0" fontId="3" fillId="0" borderId="49" xfId="0" applyFont="1" applyFill="1" applyBorder="1" applyAlignment="1" applyProtection="1">
      <alignment horizontal="distributed" vertical="center" shrinkToFit="1"/>
      <protection/>
    </xf>
    <xf numFmtId="185" fontId="7" fillId="0" borderId="50" xfId="0" applyNumberFormat="1" applyFont="1" applyFill="1" applyBorder="1" applyAlignment="1" applyProtection="1">
      <alignment vertical="center"/>
      <protection/>
    </xf>
    <xf numFmtId="0" fontId="3" fillId="0" borderId="51" xfId="0" applyFont="1" applyFill="1" applyBorder="1" applyAlignment="1" applyProtection="1">
      <alignment vertical="center"/>
      <protection/>
    </xf>
    <xf numFmtId="0" fontId="3" fillId="0" borderId="5" xfId="0" applyFont="1" applyFill="1" applyBorder="1" applyAlignment="1" applyProtection="1">
      <alignment vertical="center"/>
      <protection/>
    </xf>
    <xf numFmtId="0" fontId="3" fillId="0" borderId="52" xfId="0" applyFont="1" applyFill="1" applyBorder="1" applyAlignment="1" applyProtection="1">
      <alignment vertical="center"/>
      <protection/>
    </xf>
    <xf numFmtId="185" fontId="7" fillId="0" borderId="53" xfId="0" applyNumberFormat="1" applyFont="1" applyFill="1" applyBorder="1" applyAlignment="1" applyProtection="1">
      <alignment horizontal="right" vertical="center"/>
      <protection/>
    </xf>
    <xf numFmtId="0" fontId="3" fillId="0" borderId="54"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55" xfId="0" applyFont="1" applyFill="1" applyBorder="1" applyAlignment="1" applyProtection="1">
      <alignment vertical="center"/>
      <protection/>
    </xf>
    <xf numFmtId="185" fontId="7" fillId="0" borderId="56" xfId="0" applyNumberFormat="1" applyFont="1" applyFill="1" applyBorder="1" applyAlignment="1" applyProtection="1">
      <alignment horizontal="right" vertical="center"/>
      <protection/>
    </xf>
    <xf numFmtId="0" fontId="3" fillId="0" borderId="57" xfId="0" applyFont="1" applyFill="1" applyBorder="1" applyAlignment="1" applyProtection="1">
      <alignment vertical="center" wrapText="1"/>
      <protection/>
    </xf>
    <xf numFmtId="0" fontId="3" fillId="0" borderId="2" xfId="0" applyFont="1" applyFill="1" applyBorder="1" applyAlignment="1" applyProtection="1">
      <alignment vertical="center" wrapText="1"/>
      <protection/>
    </xf>
    <xf numFmtId="0" fontId="3" fillId="0" borderId="58" xfId="0" applyFont="1" applyFill="1" applyBorder="1" applyAlignment="1" applyProtection="1">
      <alignment vertical="center" wrapText="1"/>
      <protection/>
    </xf>
    <xf numFmtId="185" fontId="7" fillId="0" borderId="59" xfId="0" applyNumberFormat="1" applyFont="1" applyFill="1" applyBorder="1" applyAlignment="1" applyProtection="1">
      <alignment horizontal="right" vertical="center"/>
      <protection/>
    </xf>
    <xf numFmtId="0" fontId="3" fillId="0" borderId="60" xfId="0" applyFont="1" applyFill="1" applyBorder="1" applyAlignment="1" applyProtection="1">
      <alignment vertical="center" wrapText="1"/>
      <protection/>
    </xf>
    <xf numFmtId="0" fontId="3" fillId="0" borderId="61" xfId="0" applyFont="1" applyFill="1" applyBorder="1" applyAlignment="1" applyProtection="1">
      <alignment vertical="center" wrapText="1"/>
      <protection/>
    </xf>
    <xf numFmtId="0" fontId="3" fillId="0" borderId="62" xfId="0" applyFont="1" applyFill="1" applyBorder="1" applyAlignment="1" applyProtection="1">
      <alignment vertical="center" wrapText="1"/>
      <protection/>
    </xf>
    <xf numFmtId="185" fontId="7" fillId="0" borderId="63" xfId="0" applyNumberFormat="1" applyFont="1" applyFill="1" applyBorder="1" applyAlignment="1" applyProtection="1">
      <alignment horizontal="right" vertical="center"/>
      <protection/>
    </xf>
    <xf numFmtId="0" fontId="3" fillId="0" borderId="64" xfId="0" applyFont="1" applyFill="1" applyBorder="1" applyAlignment="1" applyProtection="1">
      <alignment horizontal="distributed" vertical="center" wrapText="1"/>
      <protection/>
    </xf>
    <xf numFmtId="185" fontId="7" fillId="0" borderId="25" xfId="0" applyNumberFormat="1" applyFont="1" applyFill="1" applyBorder="1" applyAlignment="1" applyProtection="1">
      <alignment horizontal="right" vertical="center"/>
      <protection/>
    </xf>
    <xf numFmtId="0" fontId="3" fillId="0" borderId="0" xfId="0" applyFont="1" applyFill="1" applyBorder="1" applyAlignment="1" applyProtection="1">
      <alignment vertical="center" wrapText="1"/>
      <protection/>
    </xf>
    <xf numFmtId="185" fontId="3" fillId="0" borderId="0" xfId="0" applyNumberFormat="1"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41" xfId="0" applyFont="1" applyFill="1" applyBorder="1" applyAlignment="1" applyProtection="1">
      <alignment vertical="center"/>
      <protection/>
    </xf>
    <xf numFmtId="0" fontId="3" fillId="0" borderId="42" xfId="0" applyFont="1" applyFill="1" applyBorder="1" applyAlignment="1" applyProtection="1">
      <alignment vertical="center"/>
      <protection/>
    </xf>
    <xf numFmtId="185" fontId="3" fillId="0" borderId="0" xfId="0" applyNumberFormat="1" applyFont="1" applyFill="1" applyAlignment="1" applyProtection="1">
      <alignment vertical="center"/>
      <protection/>
    </xf>
    <xf numFmtId="0" fontId="3" fillId="0" borderId="4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44" xfId="0" applyFont="1" applyFill="1" applyBorder="1" applyAlignment="1" applyProtection="1">
      <alignment vertical="center"/>
      <protection/>
    </xf>
    <xf numFmtId="0" fontId="3" fillId="0" borderId="45" xfId="0" applyFont="1" applyFill="1" applyBorder="1" applyAlignment="1" applyProtection="1">
      <alignment vertical="center"/>
      <protection/>
    </xf>
    <xf numFmtId="0" fontId="3" fillId="0" borderId="46" xfId="0" applyFont="1" applyFill="1" applyBorder="1" applyAlignment="1" applyProtection="1">
      <alignment vertical="center"/>
      <protection/>
    </xf>
    <xf numFmtId="185" fontId="3" fillId="0" borderId="0" xfId="0" applyNumberFormat="1" applyFont="1" applyFill="1" applyAlignment="1" applyProtection="1">
      <alignment vertical="center" shrinkToFit="1"/>
      <protection/>
    </xf>
    <xf numFmtId="185" fontId="10" fillId="0" borderId="0" xfId="0" applyNumberFormat="1" applyFont="1" applyFill="1" applyAlignment="1" applyProtection="1">
      <alignment vertical="center" shrinkToFit="1"/>
      <protection/>
    </xf>
    <xf numFmtId="185" fontId="10" fillId="0" borderId="0" xfId="0" applyNumberFormat="1" applyFont="1" applyFill="1" applyAlignment="1" applyProtection="1">
      <alignment horizontal="center" vertical="center" shrinkToFit="1"/>
      <protection/>
    </xf>
    <xf numFmtId="185" fontId="7" fillId="0" borderId="0" xfId="0" applyNumberFormat="1" applyFont="1" applyFill="1" applyAlignment="1" applyProtection="1">
      <alignment horizontal="right" vertical="center"/>
      <protection/>
    </xf>
    <xf numFmtId="185" fontId="3" fillId="0" borderId="0" xfId="0" applyNumberFormat="1" applyFont="1" applyFill="1" applyBorder="1" applyAlignment="1" applyProtection="1">
      <alignment vertical="center" shrinkToFit="1"/>
      <protection/>
    </xf>
    <xf numFmtId="185" fontId="6" fillId="0" borderId="37" xfId="0" applyNumberFormat="1" applyFont="1" applyFill="1" applyBorder="1" applyAlignment="1" applyProtection="1">
      <alignment vertical="center" shrinkToFit="1"/>
      <protection/>
    </xf>
    <xf numFmtId="185" fontId="6" fillId="0" borderId="37" xfId="0" applyNumberFormat="1" applyFont="1" applyFill="1" applyBorder="1" applyAlignment="1" applyProtection="1">
      <alignment horizontal="right" vertical="center" shrinkToFit="1"/>
      <protection/>
    </xf>
    <xf numFmtId="185" fontId="6" fillId="0" borderId="25" xfId="0" applyNumberFormat="1" applyFont="1" applyFill="1" applyBorder="1" applyAlignment="1" applyProtection="1">
      <alignment vertical="center" shrinkToFit="1"/>
      <protection/>
    </xf>
    <xf numFmtId="185" fontId="6" fillId="0" borderId="40" xfId="0" applyNumberFormat="1" applyFont="1" applyFill="1" applyBorder="1" applyAlignment="1" applyProtection="1">
      <alignment vertical="center" shrinkToFit="1"/>
      <protection/>
    </xf>
    <xf numFmtId="185" fontId="6" fillId="0" borderId="29" xfId="0" applyNumberFormat="1" applyFont="1" applyFill="1" applyBorder="1" applyAlignment="1" applyProtection="1">
      <alignment vertical="center" shrinkToFit="1"/>
      <protection/>
    </xf>
    <xf numFmtId="0" fontId="3" fillId="0" borderId="43" xfId="0" applyFont="1" applyFill="1" applyBorder="1" applyAlignment="1" applyProtection="1">
      <alignment vertical="center" shrinkToFit="1"/>
      <protection/>
    </xf>
    <xf numFmtId="0" fontId="3" fillId="0" borderId="50" xfId="0" applyFont="1" applyFill="1" applyBorder="1" applyAlignment="1" applyProtection="1">
      <alignment vertical="center" shrinkToFit="1"/>
      <protection/>
    </xf>
    <xf numFmtId="185" fontId="6" fillId="0" borderId="54" xfId="0" applyNumberFormat="1" applyFont="1" applyFill="1" applyBorder="1" applyAlignment="1" applyProtection="1">
      <alignment horizontal="right" vertical="center" shrinkToFit="1"/>
      <protection/>
    </xf>
    <xf numFmtId="185" fontId="6" fillId="0" borderId="54" xfId="0" applyNumberFormat="1" applyFont="1" applyFill="1" applyBorder="1" applyAlignment="1" applyProtection="1">
      <alignment vertical="center" shrinkToFit="1"/>
      <protection/>
    </xf>
    <xf numFmtId="185" fontId="6" fillId="0" borderId="56" xfId="0" applyNumberFormat="1" applyFont="1" applyFill="1" applyBorder="1" applyAlignment="1" applyProtection="1">
      <alignment horizontal="right" vertical="center" shrinkToFit="1"/>
      <protection/>
    </xf>
    <xf numFmtId="185" fontId="6" fillId="0" borderId="56" xfId="0" applyNumberFormat="1" applyFont="1" applyFill="1" applyBorder="1" applyAlignment="1" applyProtection="1">
      <alignment vertical="center" shrinkToFit="1"/>
      <protection/>
    </xf>
    <xf numFmtId="0" fontId="3" fillId="0" borderId="54" xfId="0" applyFont="1" applyFill="1" applyBorder="1" applyAlignment="1" applyProtection="1">
      <alignment vertical="center" shrinkToFit="1"/>
      <protection/>
    </xf>
    <xf numFmtId="0" fontId="3" fillId="0" borderId="54" xfId="0" applyFont="1" applyFill="1" applyBorder="1" applyAlignment="1" applyProtection="1">
      <alignment vertical="center" wrapText="1" shrinkToFit="1"/>
      <protection/>
    </xf>
    <xf numFmtId="185" fontId="6" fillId="0" borderId="45" xfId="0" applyNumberFormat="1" applyFont="1" applyFill="1" applyBorder="1" applyAlignment="1" applyProtection="1">
      <alignment vertical="center" shrinkToFit="1"/>
      <protection/>
    </xf>
    <xf numFmtId="185" fontId="6" fillId="0" borderId="21" xfId="0" applyNumberFormat="1" applyFont="1" applyFill="1" applyBorder="1" applyAlignment="1" applyProtection="1">
      <alignment vertical="center" shrinkToFit="1"/>
      <protection/>
    </xf>
    <xf numFmtId="3" fontId="2" fillId="0" borderId="0" xfId="37" applyFont="1" applyFill="1" applyBorder="1" applyAlignment="1">
      <alignment vertical="center"/>
      <protection/>
    </xf>
    <xf numFmtId="3" fontId="15" fillId="0" borderId="0" xfId="37" applyFont="1" applyFill="1" applyBorder="1" applyAlignment="1">
      <alignment horizontal="right" vertical="center"/>
      <protection/>
    </xf>
    <xf numFmtId="3" fontId="2" fillId="0" borderId="0" xfId="37" applyFont="1" applyFill="1" applyBorder="1" applyAlignment="1">
      <alignment horizontal="center" vertical="center"/>
      <protection/>
    </xf>
    <xf numFmtId="3" fontId="5" fillId="0" borderId="0" xfId="37" applyFont="1" applyFill="1" applyBorder="1" applyAlignment="1">
      <alignment horizontal="center" vertical="center"/>
      <protection/>
    </xf>
    <xf numFmtId="3" fontId="15" fillId="0" borderId="0" xfId="37" applyFont="1" applyFill="1" applyBorder="1" applyAlignment="1">
      <alignment horizontal="left" vertical="center"/>
      <protection/>
    </xf>
    <xf numFmtId="38" fontId="2" fillId="0" borderId="0" xfId="16" applyFont="1" applyFill="1" applyBorder="1" applyAlignment="1">
      <alignment vertical="center"/>
    </xf>
    <xf numFmtId="3" fontId="5" fillId="0" borderId="0" xfId="37" applyFont="1" applyFill="1" applyAlignment="1">
      <alignment vertical="center"/>
      <protection/>
    </xf>
    <xf numFmtId="3" fontId="5" fillId="0" borderId="0" xfId="37" applyFont="1" applyFill="1" applyBorder="1" applyAlignment="1">
      <alignment vertical="center"/>
      <protection/>
    </xf>
    <xf numFmtId="3" fontId="5" fillId="0" borderId="0" xfId="37" applyFont="1" applyFill="1" applyBorder="1" applyAlignment="1">
      <alignment horizontal="right" vertical="center"/>
      <protection/>
    </xf>
    <xf numFmtId="38" fontId="5" fillId="0" borderId="0" xfId="16" applyFont="1" applyFill="1" applyAlignment="1">
      <alignment vertical="center"/>
    </xf>
    <xf numFmtId="0" fontId="17" fillId="0" borderId="0" xfId="44" applyFont="1" applyFill="1" applyAlignment="1">
      <alignment vertical="center"/>
      <protection/>
    </xf>
    <xf numFmtId="0" fontId="17" fillId="0" borderId="40" xfId="44" applyFont="1" applyFill="1" applyBorder="1" applyAlignment="1">
      <alignment vertical="center"/>
      <protection/>
    </xf>
    <xf numFmtId="0" fontId="17" fillId="0" borderId="65" xfId="44" applyFont="1" applyFill="1" applyBorder="1" applyAlignment="1">
      <alignment vertical="center"/>
      <protection/>
    </xf>
    <xf numFmtId="0" fontId="17" fillId="0" borderId="66" xfId="44" applyFont="1" applyFill="1" applyBorder="1" applyAlignment="1">
      <alignment vertical="center"/>
      <protection/>
    </xf>
    <xf numFmtId="0" fontId="17" fillId="0" borderId="41" xfId="44" applyFont="1" applyFill="1" applyBorder="1" applyAlignment="1">
      <alignment vertical="center"/>
      <protection/>
    </xf>
    <xf numFmtId="0" fontId="17" fillId="0" borderId="67" xfId="44" applyFont="1" applyFill="1" applyBorder="1" applyAlignment="1">
      <alignment horizontal="left" vertical="center" indent="2"/>
      <protection/>
    </xf>
    <xf numFmtId="0" fontId="17" fillId="0" borderId="68" xfId="44" applyFont="1" applyFill="1" applyBorder="1" applyAlignment="1">
      <alignment vertical="center"/>
      <protection/>
    </xf>
    <xf numFmtId="0" fontId="17" fillId="0" borderId="67" xfId="44" applyFont="1" applyFill="1" applyBorder="1" applyAlignment="1">
      <alignment vertical="center"/>
      <protection/>
    </xf>
    <xf numFmtId="0" fontId="17" fillId="0" borderId="69" xfId="44" applyFont="1" applyFill="1" applyBorder="1" applyAlignment="1">
      <alignment vertical="center"/>
      <protection/>
    </xf>
    <xf numFmtId="0" fontId="17" fillId="0" borderId="43" xfId="44" applyFont="1" applyFill="1" applyBorder="1" applyAlignment="1">
      <alignment vertical="center"/>
      <protection/>
    </xf>
    <xf numFmtId="0" fontId="17" fillId="0" borderId="70" xfId="44" applyFont="1" applyFill="1" applyBorder="1" applyAlignment="1">
      <alignment vertical="center"/>
      <protection/>
    </xf>
    <xf numFmtId="0" fontId="17" fillId="0" borderId="71" xfId="44" applyFont="1" applyFill="1" applyBorder="1" applyAlignment="1">
      <alignment horizontal="center" vertical="center" wrapText="1"/>
      <protection/>
    </xf>
    <xf numFmtId="0" fontId="17" fillId="0" borderId="72" xfId="44" applyFont="1" applyFill="1" applyBorder="1" applyAlignment="1">
      <alignment horizontal="center" vertical="center" wrapText="1"/>
      <protection/>
    </xf>
    <xf numFmtId="0" fontId="17" fillId="0" borderId="45" xfId="44" applyFont="1" applyFill="1" applyBorder="1" applyAlignment="1">
      <alignment vertical="center"/>
      <protection/>
    </xf>
    <xf numFmtId="0" fontId="17" fillId="0" borderId="73" xfId="44" applyFont="1" applyFill="1" applyBorder="1" applyAlignment="1">
      <alignment vertical="center"/>
      <protection/>
    </xf>
    <xf numFmtId="0" fontId="17" fillId="0" borderId="74" xfId="44" applyFont="1" applyFill="1" applyBorder="1" applyAlignment="1">
      <alignment vertical="center"/>
      <protection/>
    </xf>
    <xf numFmtId="0" fontId="17" fillId="0" borderId="75" xfId="44" applyFont="1" applyFill="1" applyBorder="1" applyAlignment="1">
      <alignment vertical="center"/>
      <protection/>
    </xf>
    <xf numFmtId="186" fontId="5" fillId="0" borderId="71" xfId="16" applyNumberFormat="1" applyFont="1" applyFill="1" applyBorder="1" applyAlignment="1">
      <alignment vertical="center" shrinkToFit="1"/>
    </xf>
    <xf numFmtId="186" fontId="5" fillId="0" borderId="71" xfId="16" applyNumberFormat="1" applyFont="1" applyFill="1" applyBorder="1" applyAlignment="1">
      <alignment horizontal="right" vertical="center" shrinkToFit="1"/>
    </xf>
    <xf numFmtId="186" fontId="5" fillId="0" borderId="72" xfId="16" applyNumberFormat="1" applyFont="1" applyFill="1" applyBorder="1" applyAlignment="1">
      <alignment vertical="center" shrinkToFit="1"/>
    </xf>
    <xf numFmtId="186" fontId="5" fillId="0" borderId="76" xfId="16" applyNumberFormat="1" applyFont="1" applyFill="1" applyBorder="1" applyAlignment="1">
      <alignment vertical="center" shrinkToFit="1"/>
    </xf>
    <xf numFmtId="186" fontId="5" fillId="0" borderId="77" xfId="16" applyNumberFormat="1" applyFont="1" applyFill="1" applyBorder="1" applyAlignment="1">
      <alignment vertical="center" shrinkToFit="1"/>
    </xf>
    <xf numFmtId="38" fontId="17" fillId="0" borderId="78" xfId="16" applyFont="1" applyFill="1" applyBorder="1" applyAlignment="1">
      <alignment vertical="center" wrapText="1"/>
    </xf>
    <xf numFmtId="38" fontId="17" fillId="0" borderId="79" xfId="16" applyFont="1" applyFill="1" applyBorder="1" applyAlignment="1">
      <alignment vertical="center" wrapText="1"/>
    </xf>
    <xf numFmtId="186" fontId="5" fillId="0" borderId="80" xfId="16" applyNumberFormat="1" applyFont="1" applyFill="1" applyBorder="1" applyAlignment="1">
      <alignment vertical="center" shrinkToFit="1"/>
    </xf>
    <xf numFmtId="186" fontId="5" fillId="0" borderId="81" xfId="16" applyNumberFormat="1" applyFont="1" applyFill="1" applyBorder="1" applyAlignment="1">
      <alignment vertical="center" shrinkToFit="1"/>
    </xf>
    <xf numFmtId="0" fontId="19" fillId="0" borderId="0" xfId="44" applyFont="1" applyFill="1" applyAlignment="1">
      <alignment vertical="center"/>
      <protection/>
    </xf>
    <xf numFmtId="3" fontId="19" fillId="0" borderId="0" xfId="37" applyFont="1" applyFill="1" applyBorder="1" applyAlignment="1">
      <alignment horizontal="right" vertical="center"/>
      <protection/>
    </xf>
    <xf numFmtId="0" fontId="19" fillId="0" borderId="0" xfId="44" applyFont="1" applyFill="1" applyAlignment="1" quotePrefix="1">
      <alignment vertical="center"/>
      <protection/>
    </xf>
    <xf numFmtId="0" fontId="19" fillId="0" borderId="0" xfId="44" applyFont="1" applyFill="1" applyAlignment="1">
      <alignment horizontal="right" vertical="center"/>
      <protection/>
    </xf>
    <xf numFmtId="0" fontId="19" fillId="0" borderId="40" xfId="44" applyFont="1" applyFill="1" applyBorder="1" applyAlignment="1">
      <alignment vertical="center"/>
      <protection/>
    </xf>
    <xf numFmtId="0" fontId="19" fillId="0" borderId="41" xfId="44" applyFont="1" applyFill="1" applyBorder="1" applyAlignment="1">
      <alignment vertical="center"/>
      <protection/>
    </xf>
    <xf numFmtId="0" fontId="19" fillId="0" borderId="42" xfId="44" applyFont="1" applyFill="1" applyBorder="1" applyAlignment="1">
      <alignment vertical="center"/>
      <protection/>
    </xf>
    <xf numFmtId="0" fontId="19" fillId="0" borderId="40" xfId="44" applyFont="1" applyFill="1" applyBorder="1" applyAlignment="1">
      <alignment horizontal="left" vertical="center" indent="1"/>
      <protection/>
    </xf>
    <xf numFmtId="0" fontId="19" fillId="0" borderId="82" xfId="44" applyFont="1" applyFill="1" applyBorder="1" applyAlignment="1">
      <alignment vertical="center"/>
      <protection/>
    </xf>
    <xf numFmtId="0" fontId="19" fillId="0" borderId="82" xfId="44" applyFont="1" applyFill="1" applyBorder="1" applyAlignment="1">
      <alignment horizontal="left" vertical="center"/>
      <protection/>
    </xf>
    <xf numFmtId="0" fontId="19" fillId="0" borderId="82" xfId="44" applyFont="1" applyFill="1" applyBorder="1" applyAlignment="1">
      <alignment horizontal="left" vertical="center" indent="1"/>
      <protection/>
    </xf>
    <xf numFmtId="0" fontId="19" fillId="0" borderId="82" xfId="44" applyFont="1" applyFill="1" applyBorder="1" applyAlignment="1">
      <alignment horizontal="left" vertical="center" indent="2"/>
      <protection/>
    </xf>
    <xf numFmtId="0" fontId="19" fillId="0" borderId="45" xfId="44" applyFont="1" applyFill="1" applyBorder="1" applyAlignment="1">
      <alignment vertical="center"/>
      <protection/>
    </xf>
    <xf numFmtId="0" fontId="19" fillId="0" borderId="46" xfId="44" applyFont="1" applyFill="1" applyBorder="1" applyAlignment="1">
      <alignment vertical="center"/>
      <protection/>
    </xf>
    <xf numFmtId="0" fontId="19" fillId="0" borderId="64" xfId="44" applyFont="1" applyFill="1" applyBorder="1" applyAlignment="1">
      <alignment vertical="center"/>
      <protection/>
    </xf>
    <xf numFmtId="0" fontId="19" fillId="0" borderId="45" xfId="44" applyFont="1" applyFill="1" applyBorder="1" applyAlignment="1">
      <alignment horizontal="left" vertical="center" indent="1"/>
      <protection/>
    </xf>
    <xf numFmtId="0" fontId="19" fillId="0" borderId="83" xfId="44" applyFont="1" applyFill="1" applyBorder="1" applyAlignment="1">
      <alignment horizontal="left" vertical="center" indent="1"/>
      <protection/>
    </xf>
    <xf numFmtId="0" fontId="19" fillId="0" borderId="83" xfId="44" applyFont="1" applyFill="1" applyBorder="1" applyAlignment="1">
      <alignment vertical="center"/>
      <protection/>
    </xf>
    <xf numFmtId="0" fontId="19" fillId="0" borderId="48" xfId="44" applyFont="1" applyFill="1" applyBorder="1" applyAlignment="1">
      <alignment vertical="center"/>
      <protection/>
    </xf>
    <xf numFmtId="0" fontId="19" fillId="0" borderId="49" xfId="44" applyFont="1" applyFill="1" applyBorder="1" applyAlignment="1">
      <alignment vertical="center"/>
      <protection/>
    </xf>
    <xf numFmtId="0" fontId="19" fillId="0" borderId="54" xfId="44" applyFont="1" applyFill="1" applyBorder="1" applyAlignment="1">
      <alignment vertical="center"/>
      <protection/>
    </xf>
    <xf numFmtId="38" fontId="19" fillId="0" borderId="10" xfId="16" applyFont="1" applyFill="1" applyBorder="1" applyAlignment="1">
      <alignment vertical="center"/>
    </xf>
    <xf numFmtId="38" fontId="19" fillId="0" borderId="9" xfId="16" applyFont="1" applyFill="1" applyBorder="1" applyAlignment="1">
      <alignment vertical="center"/>
    </xf>
    <xf numFmtId="0" fontId="19" fillId="0" borderId="9" xfId="44" applyFont="1" applyFill="1" applyBorder="1" applyAlignment="1">
      <alignment vertical="center"/>
      <protection/>
    </xf>
    <xf numFmtId="0" fontId="19" fillId="0" borderId="55" xfId="44" applyFont="1" applyFill="1" applyBorder="1" applyAlignment="1">
      <alignment vertical="center"/>
      <protection/>
    </xf>
    <xf numFmtId="0" fontId="19" fillId="0" borderId="84" xfId="44" applyFont="1" applyFill="1" applyBorder="1" applyAlignment="1">
      <alignment vertical="center"/>
      <protection/>
    </xf>
    <xf numFmtId="38" fontId="19" fillId="0" borderId="85" xfId="16" applyFont="1" applyFill="1" applyBorder="1" applyAlignment="1">
      <alignment vertical="center"/>
    </xf>
    <xf numFmtId="41" fontId="19" fillId="0" borderId="10" xfId="16" applyNumberFormat="1" applyFont="1" applyFill="1" applyBorder="1" applyAlignment="1">
      <alignment vertical="center"/>
    </xf>
    <xf numFmtId="0" fontId="19" fillId="0" borderId="86" xfId="44" applyFont="1" applyFill="1" applyBorder="1" applyAlignment="1">
      <alignment vertical="center"/>
      <protection/>
    </xf>
    <xf numFmtId="0" fontId="19" fillId="0" borderId="62" xfId="44" applyFont="1" applyFill="1" applyBorder="1" applyAlignment="1">
      <alignment vertical="center"/>
      <protection/>
    </xf>
    <xf numFmtId="38" fontId="19" fillId="0" borderId="60" xfId="16" applyFont="1" applyFill="1" applyBorder="1" applyAlignment="1">
      <alignment vertical="center"/>
    </xf>
    <xf numFmtId="38" fontId="19" fillId="0" borderId="87" xfId="16" applyFont="1" applyFill="1" applyBorder="1" applyAlignment="1">
      <alignment vertical="center"/>
    </xf>
    <xf numFmtId="38" fontId="19" fillId="0" borderId="86" xfId="16" applyFont="1" applyFill="1" applyBorder="1" applyAlignment="1">
      <alignment vertical="center"/>
    </xf>
    <xf numFmtId="41" fontId="19" fillId="0" borderId="61" xfId="16" applyNumberFormat="1" applyFont="1" applyFill="1" applyBorder="1" applyAlignment="1">
      <alignment vertical="center"/>
    </xf>
    <xf numFmtId="0" fontId="19" fillId="0" borderId="43" xfId="44" applyFont="1" applyFill="1" applyBorder="1" applyAlignment="1">
      <alignment vertical="center"/>
      <protection/>
    </xf>
    <xf numFmtId="0" fontId="19" fillId="0" borderId="5" xfId="44" applyFont="1" applyFill="1" applyBorder="1" applyAlignment="1">
      <alignment vertical="center"/>
      <protection/>
    </xf>
    <xf numFmtId="0" fontId="19" fillId="0" borderId="52" xfId="44" applyFont="1" applyFill="1" applyBorder="1" applyAlignment="1">
      <alignment vertical="center"/>
      <protection/>
    </xf>
    <xf numFmtId="0" fontId="19" fillId="0" borderId="51" xfId="44" applyFont="1" applyFill="1" applyBorder="1" applyAlignment="1">
      <alignment vertical="center"/>
      <protection/>
    </xf>
    <xf numFmtId="38" fontId="19" fillId="0" borderId="5" xfId="16" applyFont="1" applyFill="1" applyBorder="1" applyAlignment="1">
      <alignment vertical="center"/>
    </xf>
    <xf numFmtId="38" fontId="19" fillId="0" borderId="4" xfId="16" applyFont="1" applyFill="1" applyBorder="1" applyAlignment="1">
      <alignment vertical="center"/>
    </xf>
    <xf numFmtId="0" fontId="19" fillId="0" borderId="4" xfId="44" applyFont="1" applyFill="1" applyBorder="1" applyAlignment="1">
      <alignment vertical="center"/>
      <protection/>
    </xf>
    <xf numFmtId="0" fontId="19" fillId="0" borderId="60" xfId="44" applyFont="1" applyFill="1" applyBorder="1" applyAlignment="1">
      <alignment vertical="center"/>
      <protection/>
    </xf>
    <xf numFmtId="38" fontId="19" fillId="0" borderId="61" xfId="16" applyFont="1" applyFill="1" applyBorder="1" applyAlignment="1">
      <alignment vertical="center"/>
    </xf>
    <xf numFmtId="3" fontId="19" fillId="0" borderId="0" xfId="37" applyFont="1" applyFill="1" applyBorder="1" applyAlignment="1">
      <alignment vertical="center"/>
      <protection/>
    </xf>
    <xf numFmtId="0" fontId="19" fillId="0" borderId="0" xfId="44" applyFont="1" applyFill="1" applyBorder="1" applyAlignment="1">
      <alignment vertical="center"/>
      <protection/>
    </xf>
    <xf numFmtId="38" fontId="19" fillId="0" borderId="0" xfId="16" applyFont="1" applyFill="1" applyBorder="1" applyAlignment="1">
      <alignment vertical="center"/>
    </xf>
    <xf numFmtId="3" fontId="19" fillId="0" borderId="0" xfId="37" applyFont="1" applyFill="1" applyAlignment="1">
      <alignment vertical="center"/>
      <protection/>
    </xf>
    <xf numFmtId="3" fontId="19" fillId="0" borderId="0" xfId="37" applyFont="1" applyFill="1" applyBorder="1" applyAlignment="1">
      <alignment horizontal="distributed" vertical="center"/>
      <protection/>
    </xf>
    <xf numFmtId="38" fontId="19" fillId="0" borderId="0" xfId="16" applyFont="1" applyFill="1" applyAlignment="1">
      <alignment vertical="center"/>
    </xf>
    <xf numFmtId="0" fontId="19" fillId="0" borderId="0" xfId="0" applyFont="1" applyFill="1" applyAlignment="1" quotePrefix="1">
      <alignment vertical="center"/>
    </xf>
    <xf numFmtId="0" fontId="19" fillId="0" borderId="0" xfId="27" applyFont="1" applyFill="1" applyAlignment="1">
      <alignment vertical="center"/>
      <protection/>
    </xf>
    <xf numFmtId="0" fontId="19" fillId="0" borderId="0" xfId="27" applyFont="1" applyFill="1" applyAlignment="1">
      <alignment horizontal="center" vertical="center"/>
      <protection/>
    </xf>
    <xf numFmtId="3" fontId="19" fillId="0" borderId="0" xfId="37" applyFont="1" applyFill="1" applyBorder="1" applyAlignment="1">
      <alignment horizontal="center" vertical="center"/>
      <protection/>
    </xf>
    <xf numFmtId="0" fontId="19" fillId="0" borderId="47" xfId="44" applyFont="1" applyFill="1" applyBorder="1" applyAlignment="1">
      <alignment vertical="center"/>
      <protection/>
    </xf>
    <xf numFmtId="0" fontId="19" fillId="0" borderId="48" xfId="44" applyFont="1" applyFill="1" applyBorder="1" applyAlignment="1" quotePrefix="1">
      <alignment vertical="center"/>
      <protection/>
    </xf>
    <xf numFmtId="38" fontId="19" fillId="0" borderId="48" xfId="16" applyFont="1" applyFill="1" applyBorder="1" applyAlignment="1">
      <alignment vertical="center"/>
    </xf>
    <xf numFmtId="38" fontId="19" fillId="0" borderId="88" xfId="16" applyFont="1" applyFill="1" applyBorder="1" applyAlignment="1">
      <alignment vertical="center"/>
    </xf>
    <xf numFmtId="0" fontId="19" fillId="0" borderId="88" xfId="44" applyFont="1" applyFill="1" applyBorder="1" applyAlignment="1">
      <alignment vertical="center"/>
      <protection/>
    </xf>
    <xf numFmtId="0" fontId="19" fillId="0" borderId="61" xfId="44" applyFont="1" applyFill="1" applyBorder="1" applyAlignment="1">
      <alignment vertical="center"/>
      <protection/>
    </xf>
    <xf numFmtId="0" fontId="19" fillId="0" borderId="86" xfId="44" applyFont="1" applyFill="1" applyBorder="1" applyAlignment="1" quotePrefix="1">
      <alignment vertical="center"/>
      <protection/>
    </xf>
    <xf numFmtId="38" fontId="19" fillId="0" borderId="47" xfId="16" applyFont="1" applyFill="1" applyBorder="1" applyAlignment="1">
      <alignment vertical="center"/>
    </xf>
    <xf numFmtId="38" fontId="19" fillId="0" borderId="89" xfId="16" applyFont="1" applyFill="1" applyBorder="1" applyAlignment="1">
      <alignment vertical="center"/>
    </xf>
    <xf numFmtId="0" fontId="19" fillId="0" borderId="46" xfId="44" applyFont="1" applyFill="1" applyBorder="1" applyAlignment="1">
      <alignment horizontal="distributed" vertical="center"/>
      <protection/>
    </xf>
    <xf numFmtId="38" fontId="19" fillId="0" borderId="90" xfId="16" applyFont="1" applyFill="1" applyBorder="1" applyAlignment="1">
      <alignment vertical="center"/>
    </xf>
    <xf numFmtId="38" fontId="19" fillId="0" borderId="91" xfId="16"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horizontal="centerContinuous" vertical="center"/>
    </xf>
    <xf numFmtId="0" fontId="3"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right" vertical="center"/>
    </xf>
    <xf numFmtId="0" fontId="3" fillId="0" borderId="37" xfId="0" applyFont="1" applyFill="1" applyBorder="1" applyAlignment="1">
      <alignment horizontal="centerContinuous" vertical="center"/>
    </xf>
    <xf numFmtId="0" fontId="3" fillId="0" borderId="41" xfId="0" applyFont="1" applyFill="1" applyBorder="1" applyAlignment="1">
      <alignment horizontal="centerContinuous" vertical="center"/>
    </xf>
    <xf numFmtId="0" fontId="3" fillId="0" borderId="38" xfId="0" applyFont="1" applyFill="1" applyBorder="1" applyAlignment="1">
      <alignment horizontal="centerContinuous" vertical="center"/>
    </xf>
    <xf numFmtId="0" fontId="3" fillId="0" borderId="25" xfId="0" applyFont="1" applyFill="1" applyBorder="1" applyAlignment="1">
      <alignment horizontal="centerContinuous" vertical="center"/>
    </xf>
    <xf numFmtId="0" fontId="3" fillId="0" borderId="29"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185" fontId="3" fillId="0" borderId="37" xfId="0" applyNumberFormat="1" applyFont="1" applyFill="1" applyBorder="1" applyAlignment="1">
      <alignment vertical="center"/>
    </xf>
    <xf numFmtId="185" fontId="3" fillId="0" borderId="25" xfId="0" applyNumberFormat="1"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187" fontId="3" fillId="0" borderId="25" xfId="16" applyNumberFormat="1" applyFont="1" applyFill="1" applyBorder="1" applyAlignment="1">
      <alignment horizontal="right" vertical="center"/>
    </xf>
    <xf numFmtId="0" fontId="3" fillId="0" borderId="45" xfId="0" applyFont="1" applyFill="1" applyBorder="1" applyAlignment="1">
      <alignment vertical="center"/>
    </xf>
    <xf numFmtId="0" fontId="3" fillId="0" borderId="64" xfId="0" applyFont="1" applyFill="1" applyBorder="1" applyAlignment="1">
      <alignment vertical="center"/>
    </xf>
    <xf numFmtId="0" fontId="2" fillId="0" borderId="38" xfId="0" applyFont="1" applyFill="1" applyBorder="1" applyAlignment="1">
      <alignment vertical="center" wrapText="1"/>
    </xf>
    <xf numFmtId="0" fontId="2" fillId="0" borderId="38" xfId="0" applyFont="1" applyFill="1" applyBorder="1" applyAlignment="1">
      <alignment vertical="center"/>
    </xf>
    <xf numFmtId="0" fontId="3" fillId="0" borderId="37" xfId="0" applyFont="1" applyFill="1" applyBorder="1" applyAlignment="1">
      <alignment horizontal="center" vertical="center" wrapText="1"/>
    </xf>
    <xf numFmtId="185" fontId="3" fillId="0" borderId="37" xfId="16" applyNumberFormat="1" applyFont="1" applyFill="1" applyBorder="1" applyAlignment="1">
      <alignment horizontal="right" vertical="center"/>
    </xf>
    <xf numFmtId="0" fontId="22" fillId="0" borderId="38" xfId="0" applyFont="1" applyFill="1" applyBorder="1" applyAlignment="1">
      <alignment vertical="center"/>
    </xf>
    <xf numFmtId="0" fontId="5" fillId="0" borderId="0" xfId="0" applyFont="1" applyFill="1" applyAlignment="1">
      <alignment vertical="center"/>
    </xf>
    <xf numFmtId="0" fontId="23"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5" fillId="0" borderId="0" xfId="0" applyFont="1" applyFill="1" applyAlignment="1">
      <alignment vertical="center" wrapText="1"/>
    </xf>
    <xf numFmtId="0" fontId="2"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17" fillId="0" borderId="0" xfId="0" applyFont="1" applyFill="1" applyAlignment="1">
      <alignment vertical="center"/>
    </xf>
    <xf numFmtId="0" fontId="5" fillId="0" borderId="0" xfId="0" applyFont="1" applyFill="1" applyBorder="1" applyAlignment="1">
      <alignment horizontal="left" vertical="center" wrapText="1"/>
    </xf>
    <xf numFmtId="0" fontId="23" fillId="0" borderId="0" xfId="0" applyFont="1" applyFill="1" applyBorder="1" applyAlignment="1">
      <alignment horizontal="right" vertical="center"/>
    </xf>
    <xf numFmtId="0" fontId="5" fillId="0" borderId="0" xfId="0" applyFont="1" applyFill="1" applyBorder="1" applyAlignment="1">
      <alignment horizontal="right" vertical="center"/>
    </xf>
    <xf numFmtId="0" fontId="2" fillId="0" borderId="21" xfId="0" applyFont="1" applyFill="1" applyBorder="1" applyAlignment="1">
      <alignment horizontal="center" vertical="center" wrapText="1"/>
    </xf>
    <xf numFmtId="185" fontId="17" fillId="0" borderId="25" xfId="0" applyNumberFormat="1" applyFont="1" applyFill="1" applyBorder="1" applyAlignment="1">
      <alignment vertical="center" wrapText="1"/>
    </xf>
    <xf numFmtId="0" fontId="17" fillId="0" borderId="0" xfId="0" applyFont="1" applyFill="1" applyAlignment="1">
      <alignment vertical="center" wrapText="1"/>
    </xf>
    <xf numFmtId="0" fontId="17" fillId="0" borderId="37" xfId="0" applyFont="1" applyFill="1" applyBorder="1" applyAlignment="1">
      <alignment vertical="center" wrapText="1"/>
    </xf>
    <xf numFmtId="0" fontId="17" fillId="0" borderId="42" xfId="0" applyFont="1" applyFill="1" applyBorder="1" applyAlignment="1">
      <alignment vertical="center" wrapText="1"/>
    </xf>
    <xf numFmtId="185" fontId="17" fillId="0" borderId="25" xfId="0" applyNumberFormat="1" applyFont="1" applyFill="1" applyBorder="1" applyAlignment="1">
      <alignment horizontal="right" vertical="center" wrapText="1"/>
    </xf>
    <xf numFmtId="0" fontId="17" fillId="0" borderId="40" xfId="0" applyFont="1" applyFill="1" applyBorder="1" applyAlignment="1">
      <alignment vertical="center" wrapText="1"/>
    </xf>
    <xf numFmtId="185" fontId="17" fillId="0" borderId="21" xfId="0" applyNumberFormat="1" applyFont="1" applyFill="1" applyBorder="1" applyAlignment="1">
      <alignment vertical="center" wrapText="1"/>
    </xf>
    <xf numFmtId="0" fontId="2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2" fillId="0" borderId="0" xfId="0" applyFont="1" applyFill="1" applyAlignment="1">
      <alignment horizontal="righ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3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3"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21" xfId="0" applyFont="1" applyFill="1" applyBorder="1" applyAlignment="1">
      <alignment horizontal="center" vertical="center"/>
    </xf>
    <xf numFmtId="0" fontId="2" fillId="0" borderId="37" xfId="0" applyFont="1" applyFill="1" applyBorder="1" applyAlignment="1">
      <alignment vertical="center"/>
    </xf>
    <xf numFmtId="188" fontId="2" fillId="0" borderId="37" xfId="0" applyNumberFormat="1" applyFont="1" applyFill="1" applyBorder="1" applyAlignment="1">
      <alignment vertical="center"/>
    </xf>
    <xf numFmtId="188" fontId="2" fillId="0" borderId="25" xfId="0" applyNumberFormat="1" applyFont="1" applyFill="1" applyBorder="1" applyAlignment="1">
      <alignment vertical="center"/>
    </xf>
    <xf numFmtId="188" fontId="2" fillId="0" borderId="43" xfId="0" applyNumberFormat="1" applyFont="1" applyFill="1" applyBorder="1" applyAlignment="1">
      <alignment vertical="center"/>
    </xf>
    <xf numFmtId="188" fontId="2" fillId="0" borderId="36" xfId="0" applyNumberFormat="1" applyFont="1" applyFill="1" applyBorder="1" applyAlignment="1">
      <alignment vertical="center"/>
    </xf>
    <xf numFmtId="0" fontId="17" fillId="0" borderId="0" xfId="0" applyFont="1" applyFill="1" applyBorder="1" applyAlignment="1">
      <alignment vertical="center" wrapText="1"/>
    </xf>
    <xf numFmtId="0" fontId="17" fillId="0" borderId="45" xfId="0" applyFont="1" applyFill="1" applyBorder="1" applyAlignment="1">
      <alignment horizontal="center" vertical="center" wrapText="1"/>
    </xf>
    <xf numFmtId="0" fontId="2" fillId="0" borderId="25" xfId="0" applyFont="1" applyFill="1" applyBorder="1" applyAlignment="1">
      <alignment horizontal="center" vertical="center" shrinkToFit="1"/>
    </xf>
    <xf numFmtId="0" fontId="2" fillId="0" borderId="25" xfId="0" applyFont="1" applyFill="1" applyBorder="1" applyAlignment="1">
      <alignment horizontal="center" vertical="center" wrapText="1"/>
    </xf>
    <xf numFmtId="185" fontId="2" fillId="0" borderId="36" xfId="0" applyNumberFormat="1" applyFont="1" applyFill="1" applyBorder="1" applyAlignment="1">
      <alignment vertical="center"/>
    </xf>
    <xf numFmtId="188" fontId="2" fillId="0" borderId="44" xfId="0" applyNumberFormat="1" applyFont="1" applyFill="1" applyBorder="1" applyAlignment="1">
      <alignment vertical="center"/>
    </xf>
    <xf numFmtId="188" fontId="2" fillId="0" borderId="21" xfId="0" applyNumberFormat="1" applyFont="1" applyFill="1" applyBorder="1" applyAlignment="1">
      <alignment vertical="center"/>
    </xf>
    <xf numFmtId="0" fontId="2" fillId="0" borderId="29" xfId="0" applyFont="1" applyFill="1" applyBorder="1" applyAlignment="1">
      <alignment vertical="center" wrapText="1"/>
    </xf>
    <xf numFmtId="0" fontId="2" fillId="0" borderId="42" xfId="0" applyFont="1" applyFill="1" applyBorder="1" applyAlignment="1">
      <alignment horizontal="center" vertical="center" wrapText="1"/>
    </xf>
    <xf numFmtId="0" fontId="2" fillId="0" borderId="39" xfId="0" applyFont="1" applyFill="1" applyBorder="1" applyAlignment="1">
      <alignment vertical="center"/>
    </xf>
    <xf numFmtId="0" fontId="17" fillId="0" borderId="0" xfId="30" applyFont="1" applyFill="1" applyAlignment="1">
      <alignment vertical="center"/>
      <protection/>
    </xf>
    <xf numFmtId="0" fontId="24" fillId="0" borderId="0" xfId="0" applyFont="1" applyFill="1" applyAlignment="1">
      <alignment vertical="center"/>
    </xf>
    <xf numFmtId="38" fontId="2" fillId="0" borderId="0" xfId="16" applyFont="1" applyFill="1" applyAlignment="1">
      <alignment vertical="center"/>
    </xf>
    <xf numFmtId="0" fontId="3" fillId="0" borderId="0" xfId="30" applyFont="1" applyFill="1" applyAlignment="1">
      <alignment vertical="center"/>
      <protection/>
    </xf>
    <xf numFmtId="0" fontId="7" fillId="0" borderId="0" xfId="30" applyFont="1" applyFill="1" applyAlignment="1">
      <alignment vertical="center"/>
      <protection/>
    </xf>
    <xf numFmtId="0" fontId="17" fillId="0" borderId="46" xfId="30" applyFont="1" applyFill="1" applyBorder="1" applyAlignment="1">
      <alignment horizontal="right" vertical="center"/>
      <protection/>
    </xf>
    <xf numFmtId="0" fontId="5" fillId="0" borderId="46" xfId="30" applyFont="1" applyFill="1" applyBorder="1" applyAlignment="1">
      <alignment horizontal="right" vertical="center"/>
      <protection/>
    </xf>
    <xf numFmtId="0" fontId="17" fillId="0" borderId="0" xfId="30" applyFont="1" applyFill="1" applyBorder="1" applyAlignment="1">
      <alignment horizontal="right" vertical="center"/>
      <protection/>
    </xf>
    <xf numFmtId="0" fontId="2" fillId="0" borderId="42" xfId="0" applyFont="1" applyFill="1" applyBorder="1" applyAlignment="1">
      <alignment horizontal="center" vertical="center"/>
    </xf>
    <xf numFmtId="0" fontId="2" fillId="0" borderId="0" xfId="0" applyFont="1" applyFill="1" applyAlignment="1">
      <alignment horizontal="center" vertical="center" wrapText="1"/>
    </xf>
    <xf numFmtId="0" fontId="2" fillId="0" borderId="64" xfId="0" applyFont="1" applyFill="1" applyBorder="1" applyAlignment="1">
      <alignment horizontal="center" vertical="center"/>
    </xf>
    <xf numFmtId="0" fontId="17" fillId="0" borderId="37" xfId="30" applyFont="1" applyFill="1" applyBorder="1" applyAlignment="1">
      <alignment vertical="center"/>
      <protection/>
    </xf>
    <xf numFmtId="0" fontId="17" fillId="0" borderId="38" xfId="30" applyFont="1" applyFill="1" applyBorder="1" applyAlignment="1">
      <alignment vertical="center"/>
      <protection/>
    </xf>
    <xf numFmtId="0" fontId="17" fillId="0" borderId="39" xfId="30" applyFont="1" applyFill="1" applyBorder="1" applyAlignment="1">
      <alignment vertical="center"/>
      <protection/>
    </xf>
    <xf numFmtId="189" fontId="5" fillId="0" borderId="0" xfId="0" applyNumberFormat="1" applyFont="1" applyFill="1" applyBorder="1" applyAlignment="1">
      <alignment vertical="center"/>
    </xf>
    <xf numFmtId="0" fontId="17" fillId="0" borderId="40" xfId="30" applyFont="1" applyFill="1" applyBorder="1" applyAlignment="1">
      <alignment vertical="center"/>
      <protection/>
    </xf>
    <xf numFmtId="0" fontId="17" fillId="0" borderId="41" xfId="30" applyFont="1" applyFill="1" applyBorder="1" applyAlignment="1">
      <alignment vertical="center"/>
      <protection/>
    </xf>
    <xf numFmtId="0" fontId="17" fillId="0" borderId="42" xfId="30" applyFont="1" applyFill="1" applyBorder="1" applyAlignment="1">
      <alignment vertical="center"/>
      <protection/>
    </xf>
    <xf numFmtId="189" fontId="2" fillId="0" borderId="40" xfId="30" applyNumberFormat="1" applyFont="1" applyFill="1" applyBorder="1" applyAlignment="1">
      <alignment vertical="center"/>
      <protection/>
    </xf>
    <xf numFmtId="189" fontId="2" fillId="0" borderId="41" xfId="30" applyNumberFormat="1" applyFont="1" applyFill="1" applyBorder="1" applyAlignment="1">
      <alignment vertical="center"/>
      <protection/>
    </xf>
    <xf numFmtId="189" fontId="2" fillId="0" borderId="92" xfId="30" applyNumberFormat="1" applyFont="1" applyFill="1" applyBorder="1" applyAlignment="1">
      <alignment vertical="center"/>
      <protection/>
    </xf>
    <xf numFmtId="191" fontId="2" fillId="0" borderId="41" xfId="30" applyNumberFormat="1" applyFont="1" applyFill="1" applyBorder="1" applyAlignment="1">
      <alignment vertical="center"/>
      <protection/>
    </xf>
    <xf numFmtId="191" fontId="2" fillId="0" borderId="92" xfId="30" applyNumberFormat="1" applyFont="1" applyFill="1" applyBorder="1" applyAlignment="1">
      <alignment vertical="center"/>
      <protection/>
    </xf>
    <xf numFmtId="191" fontId="2" fillId="0" borderId="42" xfId="30" applyNumberFormat="1" applyFont="1" applyFill="1" applyBorder="1" applyAlignment="1">
      <alignment vertical="center"/>
      <protection/>
    </xf>
    <xf numFmtId="191" fontId="2" fillId="0" borderId="49" xfId="30" applyNumberFormat="1" applyFont="1" applyFill="1" applyBorder="1" applyAlignment="1">
      <alignment vertical="center"/>
      <protection/>
    </xf>
    <xf numFmtId="191" fontId="17" fillId="0" borderId="0" xfId="30" applyNumberFormat="1" applyFont="1" applyFill="1" applyBorder="1" applyAlignment="1">
      <alignment vertical="center"/>
      <protection/>
    </xf>
    <xf numFmtId="0" fontId="17" fillId="0" borderId="84" xfId="30" applyFont="1" applyFill="1" applyBorder="1" applyAlignment="1">
      <alignment vertical="center"/>
      <protection/>
    </xf>
    <xf numFmtId="0" fontId="17" fillId="0" borderId="9" xfId="30" applyFont="1" applyFill="1" applyBorder="1" applyAlignment="1">
      <alignment vertical="center"/>
      <protection/>
    </xf>
    <xf numFmtId="0" fontId="17" fillId="0" borderId="10" xfId="30" applyFont="1" applyFill="1" applyBorder="1" applyAlignment="1">
      <alignment vertical="center"/>
      <protection/>
    </xf>
    <xf numFmtId="0" fontId="17" fillId="0" borderId="55" xfId="30" applyFont="1" applyFill="1" applyBorder="1" applyAlignment="1">
      <alignment vertical="center"/>
      <protection/>
    </xf>
    <xf numFmtId="0" fontId="17" fillId="0" borderId="7" xfId="30" applyFont="1" applyFill="1" applyBorder="1" applyAlignment="1">
      <alignment vertical="center"/>
      <protection/>
    </xf>
    <xf numFmtId="0" fontId="17" fillId="0" borderId="0" xfId="30" applyFont="1" applyFill="1" applyBorder="1" applyAlignment="1">
      <alignment vertical="center"/>
      <protection/>
    </xf>
    <xf numFmtId="0" fontId="17" fillId="0" borderId="44" xfId="30" applyFont="1" applyFill="1" applyBorder="1" applyAlignment="1">
      <alignment vertical="center"/>
      <protection/>
    </xf>
    <xf numFmtId="0" fontId="17" fillId="0" borderId="43" xfId="30" applyFont="1" applyFill="1" applyBorder="1" applyAlignment="1">
      <alignment vertical="center"/>
      <protection/>
    </xf>
    <xf numFmtId="0" fontId="23" fillId="0" borderId="44" xfId="30" applyFont="1" applyFill="1" applyBorder="1" applyAlignment="1">
      <alignment vertical="center"/>
      <protection/>
    </xf>
    <xf numFmtId="189" fontId="5" fillId="0" borderId="0" xfId="0" applyNumberFormat="1" applyFont="1" applyFill="1" applyBorder="1" applyAlignment="1">
      <alignment horizontal="right" vertical="center"/>
    </xf>
    <xf numFmtId="0" fontId="17" fillId="0" borderId="62" xfId="0" applyFont="1" applyFill="1" applyBorder="1" applyAlignment="1">
      <alignment vertical="center"/>
    </xf>
    <xf numFmtId="0" fontId="17" fillId="0" borderId="0" xfId="30" applyFont="1" applyFill="1" applyAlignment="1">
      <alignment vertical="center" shrinkToFit="1"/>
      <protection/>
    </xf>
    <xf numFmtId="189" fontId="5" fillId="0" borderId="0" xfId="0" applyNumberFormat="1" applyFont="1" applyFill="1" applyBorder="1" applyAlignment="1">
      <alignment horizontal="right" vertical="center" shrinkToFit="1"/>
    </xf>
    <xf numFmtId="189" fontId="2" fillId="0" borderId="40" xfId="30" applyNumberFormat="1" applyFont="1" applyFill="1" applyBorder="1" applyAlignment="1">
      <alignment vertical="center" shrinkToFit="1"/>
      <protection/>
    </xf>
    <xf numFmtId="189" fontId="2" fillId="0" borderId="41" xfId="30" applyNumberFormat="1" applyFont="1" applyFill="1" applyBorder="1" applyAlignment="1">
      <alignment vertical="center" shrinkToFit="1"/>
      <protection/>
    </xf>
    <xf numFmtId="189" fontId="2" fillId="0" borderId="92" xfId="30" applyNumberFormat="1" applyFont="1" applyFill="1" applyBorder="1" applyAlignment="1">
      <alignment vertical="center" shrinkToFit="1"/>
      <protection/>
    </xf>
    <xf numFmtId="191" fontId="2" fillId="0" borderId="41" xfId="30" applyNumberFormat="1" applyFont="1" applyFill="1" applyBorder="1" applyAlignment="1">
      <alignment vertical="center" shrinkToFit="1"/>
      <protection/>
    </xf>
    <xf numFmtId="191" fontId="2" fillId="0" borderId="92" xfId="30" applyNumberFormat="1" applyFont="1" applyFill="1" applyBorder="1" applyAlignment="1">
      <alignment vertical="center" shrinkToFit="1"/>
      <protection/>
    </xf>
    <xf numFmtId="191" fontId="2" fillId="0" borderId="42" xfId="30" applyNumberFormat="1" applyFont="1" applyFill="1" applyBorder="1" applyAlignment="1">
      <alignment vertical="center" shrinkToFit="1"/>
      <protection/>
    </xf>
    <xf numFmtId="191" fontId="2" fillId="0" borderId="49" xfId="30" applyNumberFormat="1" applyFont="1" applyFill="1" applyBorder="1" applyAlignment="1">
      <alignment vertical="center" shrinkToFit="1"/>
      <protection/>
    </xf>
    <xf numFmtId="191" fontId="17" fillId="0" borderId="0" xfId="30" applyNumberFormat="1" applyFont="1" applyFill="1" applyBorder="1" applyAlignment="1">
      <alignment vertical="center" shrinkToFit="1"/>
      <protection/>
    </xf>
    <xf numFmtId="189" fontId="5" fillId="0" borderId="0" xfId="0" applyNumberFormat="1" applyFont="1" applyFill="1" applyBorder="1" applyAlignment="1">
      <alignment vertical="center" shrinkToFit="1"/>
    </xf>
    <xf numFmtId="0" fontId="17" fillId="0" borderId="58" xfId="0" applyFont="1" applyFill="1" applyBorder="1" applyAlignment="1">
      <alignment vertical="center"/>
    </xf>
    <xf numFmtId="192" fontId="17" fillId="0" borderId="0" xfId="0" applyNumberFormat="1" applyFont="1" applyFill="1" applyBorder="1" applyAlignment="1">
      <alignment horizontal="left" vertical="center"/>
    </xf>
    <xf numFmtId="193" fontId="5" fillId="0" borderId="0" xfId="0" applyNumberFormat="1" applyFont="1" applyFill="1" applyBorder="1" applyAlignment="1">
      <alignment horizontal="left" vertical="center"/>
    </xf>
    <xf numFmtId="193" fontId="5"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17" fillId="0" borderId="0"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42" xfId="0" applyFont="1" applyFill="1" applyBorder="1" applyAlignment="1">
      <alignment vertical="center"/>
    </xf>
    <xf numFmtId="0" fontId="2" fillId="0" borderId="64" xfId="0" applyFont="1" applyFill="1" applyBorder="1" applyAlignment="1">
      <alignment vertical="center"/>
    </xf>
    <xf numFmtId="185" fontId="2" fillId="0" borderId="25" xfId="0" applyNumberFormat="1" applyFont="1" applyFill="1" applyBorder="1" applyAlignment="1">
      <alignment horizontal="right" vertical="center"/>
    </xf>
    <xf numFmtId="188" fontId="2" fillId="0" borderId="0" xfId="0" applyNumberFormat="1" applyFont="1" applyFill="1" applyAlignment="1">
      <alignment vertical="center"/>
    </xf>
    <xf numFmtId="0" fontId="2" fillId="0" borderId="36" xfId="0" applyFont="1" applyFill="1" applyBorder="1" applyAlignment="1">
      <alignment vertical="center" wrapText="1"/>
    </xf>
    <xf numFmtId="0" fontId="2" fillId="0" borderId="25" xfId="0" applyFont="1" applyFill="1" applyBorder="1" applyAlignment="1">
      <alignment vertical="center" wrapText="1"/>
    </xf>
    <xf numFmtId="0" fontId="2" fillId="0" borderId="21" xfId="0" applyFont="1" applyFill="1" applyBorder="1" applyAlignment="1">
      <alignment vertical="center" wrapText="1"/>
    </xf>
    <xf numFmtId="0" fontId="2" fillId="0" borderId="0" xfId="0" applyFont="1" applyFill="1" applyBorder="1" applyAlignment="1">
      <alignment vertical="center" wrapText="1"/>
    </xf>
    <xf numFmtId="185" fontId="2" fillId="0" borderId="0" xfId="0" applyNumberFormat="1" applyFont="1" applyFill="1" applyBorder="1" applyAlignment="1">
      <alignment horizontal="right" vertical="center"/>
    </xf>
    <xf numFmtId="0" fontId="2" fillId="0" borderId="29" xfId="0" applyFont="1" applyFill="1" applyBorder="1" applyAlignment="1">
      <alignment horizontal="center" vertical="center" wrapText="1"/>
    </xf>
    <xf numFmtId="185" fontId="2" fillId="0" borderId="0" xfId="0" applyNumberFormat="1" applyFont="1" applyFill="1" applyAlignment="1">
      <alignment vertical="center"/>
    </xf>
    <xf numFmtId="0" fontId="10" fillId="0" borderId="0" xfId="28" applyFont="1" applyFill="1" applyBorder="1" applyAlignment="1" applyProtection="1">
      <alignment horizontal="centerContinuous" vertical="center"/>
      <protection/>
    </xf>
    <xf numFmtId="0" fontId="2" fillId="0" borderId="0" xfId="28" applyFont="1" applyFill="1" applyAlignment="1" applyProtection="1">
      <alignment horizontal="centerContinuous" vertical="center"/>
      <protection/>
    </xf>
    <xf numFmtId="0" fontId="2" fillId="0" borderId="0" xfId="28" applyFont="1" applyFill="1" applyAlignment="1" applyProtection="1">
      <alignment vertical="center"/>
      <protection/>
    </xf>
    <xf numFmtId="0" fontId="24" fillId="0" borderId="0" xfId="28" applyFont="1" applyFill="1" applyBorder="1" applyAlignment="1" applyProtection="1">
      <alignment horizontal="centerContinuous" vertical="center"/>
      <protection/>
    </xf>
    <xf numFmtId="0" fontId="6" fillId="0" borderId="0" xfId="28" applyFont="1" applyFill="1" applyBorder="1" applyAlignment="1" applyProtection="1">
      <alignment horizontal="centerContinuous" vertical="center"/>
      <protection/>
    </xf>
    <xf numFmtId="0" fontId="2" fillId="0" borderId="0" xfId="28" applyFont="1" applyFill="1" applyAlignment="1" applyProtection="1">
      <alignment horizontal="right" vertical="center"/>
      <protection/>
    </xf>
    <xf numFmtId="0" fontId="2" fillId="0" borderId="40" xfId="28" applyFont="1" applyFill="1" applyBorder="1" applyAlignment="1" applyProtection="1">
      <alignment vertical="center"/>
      <protection/>
    </xf>
    <xf numFmtId="0" fontId="2" fillId="0" borderId="42" xfId="28" applyFont="1" applyFill="1" applyBorder="1" applyAlignment="1" applyProtection="1">
      <alignment vertical="center"/>
      <protection/>
    </xf>
    <xf numFmtId="0" fontId="5" fillId="0" borderId="37" xfId="28" applyFont="1" applyFill="1" applyBorder="1" applyAlignment="1" applyProtection="1">
      <alignment horizontal="centerContinuous" vertical="center"/>
      <protection/>
    </xf>
    <xf numFmtId="0" fontId="5" fillId="0" borderId="38" xfId="28" applyFont="1" applyFill="1" applyBorder="1" applyAlignment="1" applyProtection="1">
      <alignment horizontal="centerContinuous" vertical="center"/>
      <protection/>
    </xf>
    <xf numFmtId="0" fontId="5" fillId="0" borderId="39" xfId="28" applyFont="1" applyFill="1" applyBorder="1" applyAlignment="1" applyProtection="1">
      <alignment horizontal="centerContinuous" vertical="center"/>
      <protection/>
    </xf>
    <xf numFmtId="0" fontId="2" fillId="0" borderId="45" xfId="28" applyFont="1" applyFill="1" applyBorder="1" applyAlignment="1" applyProtection="1">
      <alignment vertical="center"/>
      <protection/>
    </xf>
    <xf numFmtId="0" fontId="2" fillId="0" borderId="64" xfId="28" applyFont="1" applyFill="1" applyBorder="1" applyAlignment="1" applyProtection="1">
      <alignment vertical="center"/>
      <protection/>
    </xf>
    <xf numFmtId="0" fontId="5" fillId="0" borderId="25" xfId="28" applyFont="1" applyFill="1" applyBorder="1" applyAlignment="1" applyProtection="1">
      <alignment horizontal="center" vertical="center" wrapText="1"/>
      <protection/>
    </xf>
    <xf numFmtId="185" fontId="2" fillId="0" borderId="36" xfId="16" applyNumberFormat="1" applyFont="1" applyFill="1" applyBorder="1" applyAlignment="1" applyProtection="1">
      <alignment vertical="center"/>
      <protection/>
    </xf>
    <xf numFmtId="185" fontId="2" fillId="0" borderId="36" xfId="28" applyNumberFormat="1" applyFont="1" applyFill="1" applyBorder="1" applyAlignment="1" applyProtection="1">
      <alignment vertical="center"/>
      <protection/>
    </xf>
    <xf numFmtId="0" fontId="2" fillId="0" borderId="39" xfId="28" applyFont="1" applyFill="1" applyBorder="1" applyAlignment="1" applyProtection="1">
      <alignment vertical="center" wrapText="1"/>
      <protection/>
    </xf>
    <xf numFmtId="185" fontId="2" fillId="0" borderId="25" xfId="28" applyNumberFormat="1" applyFont="1" applyFill="1" applyBorder="1" applyAlignment="1" applyProtection="1">
      <alignment vertical="center"/>
      <protection/>
    </xf>
    <xf numFmtId="0" fontId="2" fillId="0" borderId="37" xfId="28" applyFont="1" applyFill="1" applyBorder="1" applyAlignment="1" applyProtection="1">
      <alignment vertical="center"/>
      <protection/>
    </xf>
    <xf numFmtId="185" fontId="2" fillId="0" borderId="25" xfId="28" applyNumberFormat="1" applyFont="1" applyFill="1" applyBorder="1" applyAlignment="1" applyProtection="1">
      <alignment horizontal="right" vertical="center"/>
      <protection/>
    </xf>
    <xf numFmtId="0" fontId="2" fillId="0" borderId="25" xfId="28" applyFont="1" applyFill="1" applyBorder="1" applyAlignment="1" applyProtection="1">
      <alignment vertical="center"/>
      <protection/>
    </xf>
    <xf numFmtId="185" fontId="2" fillId="0" borderId="21" xfId="28" applyNumberFormat="1" applyFont="1" applyFill="1" applyBorder="1" applyAlignment="1" applyProtection="1">
      <alignment vertical="center"/>
      <protection/>
    </xf>
    <xf numFmtId="185" fontId="2" fillId="0" borderId="36" xfId="28" applyNumberFormat="1" applyFont="1" applyFill="1" applyBorder="1" applyAlignment="1" applyProtection="1">
      <alignment horizontal="right" vertical="center"/>
      <protection/>
    </xf>
    <xf numFmtId="185" fontId="2" fillId="0" borderId="44" xfId="28" applyNumberFormat="1" applyFont="1" applyFill="1" applyBorder="1" applyAlignment="1" applyProtection="1">
      <alignment vertical="center"/>
      <protection/>
    </xf>
    <xf numFmtId="185" fontId="2" fillId="0" borderId="39" xfId="28" applyNumberFormat="1" applyFont="1" applyFill="1" applyBorder="1" applyAlignment="1" applyProtection="1">
      <alignment vertical="center"/>
      <protection/>
    </xf>
    <xf numFmtId="185" fontId="2" fillId="0" borderId="39" xfId="28" applyNumberFormat="1" applyFont="1" applyFill="1" applyBorder="1" applyAlignment="1" applyProtection="1">
      <alignment horizontal="right" vertical="center"/>
      <protection/>
    </xf>
    <xf numFmtId="185" fontId="2" fillId="0" borderId="64" xfId="28" applyNumberFormat="1" applyFont="1" applyFill="1" applyBorder="1" applyAlignment="1" applyProtection="1">
      <alignment vertical="center"/>
      <protection/>
    </xf>
    <xf numFmtId="0" fontId="5" fillId="0" borderId="0" xfId="29" applyFont="1" applyFill="1" applyAlignment="1" applyProtection="1">
      <alignment vertical="center"/>
      <protection/>
    </xf>
    <xf numFmtId="0" fontId="7" fillId="0" borderId="0" xfId="0" applyFont="1" applyFill="1" applyAlignment="1" applyProtection="1">
      <alignment horizontal="centerContinuous" vertical="center"/>
      <protection/>
    </xf>
    <xf numFmtId="0" fontId="5" fillId="0" borderId="0" xfId="29" applyFont="1" applyFill="1" applyAlignment="1" applyProtection="1">
      <alignment horizontal="centerContinuous" vertical="center"/>
      <protection/>
    </xf>
    <xf numFmtId="0" fontId="5" fillId="0" borderId="0" xfId="29" applyFont="1" applyFill="1" applyAlignment="1" applyProtection="1">
      <alignment horizontal="centerContinuous" vertical="center" wrapText="1"/>
      <protection/>
    </xf>
    <xf numFmtId="0" fontId="5" fillId="0" borderId="0" xfId="29" applyFont="1" applyFill="1" applyBorder="1" applyAlignment="1" applyProtection="1">
      <alignment horizontal="centerContinuous" vertical="center" wrapText="1"/>
      <protection/>
    </xf>
    <xf numFmtId="0" fontId="27" fillId="0" borderId="0" xfId="29" applyFont="1" applyFill="1" applyAlignment="1" applyProtection="1">
      <alignment horizontal="centerContinuous" vertical="center"/>
      <protection/>
    </xf>
    <xf numFmtId="185" fontId="2" fillId="0" borderId="0" xfId="33" applyNumberFormat="1" applyFont="1" applyFill="1" applyBorder="1" applyAlignment="1" applyProtection="1">
      <alignment vertical="center"/>
      <protection/>
    </xf>
    <xf numFmtId="185" fontId="3" fillId="0" borderId="0" xfId="33" applyNumberFormat="1" applyFont="1" applyFill="1" applyBorder="1" applyAlignment="1" applyProtection="1">
      <alignment horizontal="centerContinuous" vertical="center"/>
      <protection/>
    </xf>
    <xf numFmtId="0" fontId="5" fillId="0" borderId="0" xfId="29" applyFont="1" applyFill="1" applyBorder="1" applyAlignment="1" applyProtection="1">
      <alignment horizontal="centerContinuous" vertical="center"/>
      <protection/>
    </xf>
    <xf numFmtId="0" fontId="3" fillId="0" borderId="0" xfId="0" applyFont="1" applyFill="1" applyAlignment="1" applyProtection="1">
      <alignment vertical="center"/>
      <protection/>
    </xf>
    <xf numFmtId="0" fontId="5" fillId="0" borderId="0" xfId="29" applyFont="1" applyFill="1" applyBorder="1" applyAlignment="1" applyProtection="1">
      <alignment vertical="center"/>
      <protection/>
    </xf>
    <xf numFmtId="0" fontId="5" fillId="0" borderId="0" xfId="29" applyFont="1" applyFill="1" applyAlignment="1" applyProtection="1">
      <alignment horizontal="right" vertical="center"/>
      <protection/>
    </xf>
    <xf numFmtId="0" fontId="5" fillId="0" borderId="0" xfId="29" applyFont="1" applyFill="1" applyBorder="1" applyAlignment="1" applyProtection="1">
      <alignment horizontal="right" vertical="center"/>
      <protection/>
    </xf>
    <xf numFmtId="0" fontId="2" fillId="0" borderId="0" xfId="29" applyFont="1" applyFill="1" applyAlignment="1" applyProtection="1">
      <alignment vertical="center"/>
      <protection/>
    </xf>
    <xf numFmtId="0" fontId="5" fillId="0" borderId="40" xfId="29" applyFont="1" applyFill="1" applyBorder="1" applyAlignment="1" applyProtection="1">
      <alignment vertical="center"/>
      <protection/>
    </xf>
    <xf numFmtId="0" fontId="5" fillId="0" borderId="42" xfId="29" applyFont="1" applyFill="1" applyBorder="1" applyAlignment="1" applyProtection="1">
      <alignment vertical="center"/>
      <protection/>
    </xf>
    <xf numFmtId="0" fontId="5" fillId="0" borderId="37" xfId="29" applyFont="1" applyFill="1" applyBorder="1" applyAlignment="1" applyProtection="1">
      <alignment horizontal="centerContinuous" vertical="center"/>
      <protection/>
    </xf>
    <xf numFmtId="0" fontId="5" fillId="0" borderId="38" xfId="29" applyFont="1" applyFill="1" applyBorder="1" applyAlignment="1" applyProtection="1">
      <alignment horizontal="centerContinuous" vertical="center"/>
      <protection/>
    </xf>
    <xf numFmtId="0" fontId="5" fillId="0" borderId="39" xfId="29" applyFont="1" applyFill="1" applyBorder="1" applyAlignment="1" applyProtection="1">
      <alignment horizontal="centerContinuous" vertical="center"/>
      <protection/>
    </xf>
    <xf numFmtId="0" fontId="5" fillId="0" borderId="0" xfId="29" applyFont="1" applyFill="1" applyBorder="1" applyAlignment="1" applyProtection="1">
      <alignment horizontal="left" vertical="center"/>
      <protection/>
    </xf>
    <xf numFmtId="0" fontId="5" fillId="0" borderId="45" xfId="29" applyFont="1" applyFill="1" applyBorder="1" applyAlignment="1" applyProtection="1">
      <alignment vertical="center"/>
      <protection/>
    </xf>
    <xf numFmtId="0" fontId="5" fillId="0" borderId="64" xfId="29" applyFont="1" applyFill="1" applyBorder="1" applyAlignment="1" applyProtection="1">
      <alignment vertical="center"/>
      <protection/>
    </xf>
    <xf numFmtId="0" fontId="5" fillId="0" borderId="29" xfId="29" applyFont="1" applyFill="1" applyBorder="1" applyAlignment="1" applyProtection="1">
      <alignment horizontal="center" vertical="center"/>
      <protection/>
    </xf>
    <xf numFmtId="0" fontId="5" fillId="0" borderId="29" xfId="29" applyFont="1" applyFill="1" applyBorder="1" applyAlignment="1" applyProtection="1">
      <alignment horizontal="center" vertical="center" wrapText="1"/>
      <protection/>
    </xf>
    <xf numFmtId="0" fontId="5" fillId="0" borderId="43" xfId="29" applyFont="1" applyFill="1" applyBorder="1" applyAlignment="1" applyProtection="1">
      <alignment horizontal="center" vertical="center" wrapText="1"/>
      <protection/>
    </xf>
    <xf numFmtId="0" fontId="5" fillId="0" borderId="39" xfId="29" applyFont="1" applyFill="1" applyBorder="1" applyAlignment="1" applyProtection="1">
      <alignment horizontal="distributed" vertical="center" wrapText="1"/>
      <protection/>
    </xf>
    <xf numFmtId="185" fontId="5" fillId="0" borderId="25" xfId="16" applyNumberFormat="1" applyFont="1" applyFill="1" applyBorder="1" applyAlignment="1" applyProtection="1">
      <alignment horizontal="right" vertical="center" indent="1" shrinkToFit="1"/>
      <protection/>
    </xf>
    <xf numFmtId="185" fontId="5" fillId="0" borderId="39" xfId="16" applyNumberFormat="1" applyFont="1" applyFill="1" applyBorder="1" applyAlignment="1" applyProtection="1">
      <alignment horizontal="right" vertical="center" indent="1" shrinkToFit="1"/>
      <protection/>
    </xf>
    <xf numFmtId="185" fontId="5" fillId="0" borderId="0" xfId="16" applyNumberFormat="1" applyFont="1" applyFill="1" applyBorder="1" applyAlignment="1" applyProtection="1">
      <alignment horizontal="right" vertical="center" indent="1" shrinkToFit="1"/>
      <protection/>
    </xf>
    <xf numFmtId="0" fontId="5" fillId="0" borderId="37" xfId="29" applyFont="1" applyFill="1" applyBorder="1" applyAlignment="1" applyProtection="1">
      <alignment vertical="center"/>
      <protection/>
    </xf>
    <xf numFmtId="185" fontId="5" fillId="0" borderId="36" xfId="16" applyNumberFormat="1" applyFont="1" applyFill="1" applyBorder="1" applyAlignment="1" applyProtection="1">
      <alignment horizontal="right" vertical="center" indent="1" shrinkToFit="1"/>
      <protection/>
    </xf>
    <xf numFmtId="185" fontId="5" fillId="0" borderId="44" xfId="16" applyNumberFormat="1" applyFont="1" applyFill="1" applyBorder="1" applyAlignment="1" applyProtection="1">
      <alignment horizontal="right" vertical="center" indent="1" shrinkToFit="1"/>
      <protection/>
    </xf>
    <xf numFmtId="185" fontId="5" fillId="0" borderId="43" xfId="16" applyNumberFormat="1" applyFont="1" applyFill="1" applyBorder="1" applyAlignment="1" applyProtection="1">
      <alignment horizontal="right" vertical="center" indent="1" shrinkToFit="1"/>
      <protection/>
    </xf>
    <xf numFmtId="0" fontId="5" fillId="0" borderId="0" xfId="0" applyFont="1" applyFill="1" applyAlignment="1" applyProtection="1">
      <alignment vertical="center"/>
      <protection/>
    </xf>
    <xf numFmtId="0" fontId="5" fillId="0" borderId="43" xfId="29" applyFont="1" applyFill="1" applyBorder="1" applyAlignment="1" applyProtection="1">
      <alignment vertical="center"/>
      <protection/>
    </xf>
    <xf numFmtId="0" fontId="5" fillId="0" borderId="44" xfId="29" applyFont="1" applyFill="1" applyBorder="1" applyAlignment="1" applyProtection="1">
      <alignment horizontal="center" vertical="center"/>
      <protection/>
    </xf>
    <xf numFmtId="0" fontId="5" fillId="0" borderId="0" xfId="29" applyFont="1" applyFill="1" applyAlignment="1" applyProtection="1">
      <alignment horizontal="center" vertical="center"/>
      <protection/>
    </xf>
    <xf numFmtId="0" fontId="5" fillId="0" borderId="36" xfId="29" applyFont="1" applyFill="1" applyBorder="1" applyAlignment="1" applyProtection="1">
      <alignment horizontal="center" vertical="center"/>
      <protection/>
    </xf>
    <xf numFmtId="0" fontId="5" fillId="0" borderId="64" xfId="29" applyFont="1" applyFill="1" applyBorder="1" applyAlignment="1" applyProtection="1">
      <alignment horizontal="center" vertical="center"/>
      <protection/>
    </xf>
    <xf numFmtId="0" fontId="5" fillId="0" borderId="21" xfId="29" applyFont="1" applyFill="1" applyBorder="1" applyAlignment="1" applyProtection="1">
      <alignment horizontal="center" vertical="center"/>
      <protection/>
    </xf>
    <xf numFmtId="0" fontId="5" fillId="0" borderId="37" xfId="29" applyFont="1" applyFill="1" applyBorder="1" applyAlignment="1" applyProtection="1">
      <alignment horizontal="distributed" vertical="center"/>
      <protection/>
    </xf>
    <xf numFmtId="0" fontId="2" fillId="0" borderId="0" xfId="29" applyFont="1" applyFill="1" applyBorder="1" applyAlignment="1" applyProtection="1">
      <alignment vertical="center"/>
      <protection/>
    </xf>
    <xf numFmtId="0" fontId="5" fillId="0" borderId="0" xfId="0" applyFont="1" applyFill="1" applyAlignment="1">
      <alignment horizontal="right" vertical="center"/>
    </xf>
    <xf numFmtId="0" fontId="5" fillId="0" borderId="40"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25" xfId="0" applyFont="1" applyFill="1" applyBorder="1" applyAlignment="1">
      <alignment horizontal="center" vertical="center" wrapText="1"/>
    </xf>
    <xf numFmtId="0" fontId="5" fillId="0" borderId="45" xfId="0" applyFont="1" applyFill="1" applyBorder="1" applyAlignment="1">
      <alignment vertical="center"/>
    </xf>
    <xf numFmtId="0" fontId="5" fillId="0" borderId="64" xfId="0" applyFont="1" applyFill="1" applyBorder="1" applyAlignment="1">
      <alignment vertical="center"/>
    </xf>
    <xf numFmtId="0" fontId="5" fillId="0" borderId="37" xfId="0" applyFont="1" applyFill="1" applyBorder="1" applyAlignment="1">
      <alignment vertical="center"/>
    </xf>
    <xf numFmtId="0" fontId="5" fillId="0" borderId="39" xfId="0" applyFont="1" applyFill="1" applyBorder="1" applyAlignment="1">
      <alignment vertical="center"/>
    </xf>
    <xf numFmtId="185" fontId="5" fillId="0" borderId="25" xfId="0" applyNumberFormat="1" applyFont="1" applyFill="1" applyBorder="1" applyAlignment="1">
      <alignment vertical="center" shrinkToFit="1"/>
    </xf>
    <xf numFmtId="185" fontId="5" fillId="0" borderId="25" xfId="0" applyNumberFormat="1" applyFont="1" applyFill="1" applyBorder="1" applyAlignment="1">
      <alignment horizontal="right" vertical="center" shrinkToFit="1"/>
    </xf>
    <xf numFmtId="0" fontId="17" fillId="0" borderId="0" xfId="0" applyFont="1" applyFill="1" applyAlignment="1" quotePrefix="1">
      <alignment horizontal="left" vertical="center"/>
    </xf>
    <xf numFmtId="38" fontId="17" fillId="0" borderId="0" xfId="16" applyFont="1" applyFill="1" applyAlignment="1" quotePrefix="1">
      <alignment horizontal="left" vertical="center"/>
    </xf>
    <xf numFmtId="185" fontId="17" fillId="0" borderId="0" xfId="0" applyNumberFormat="1" applyFont="1" applyFill="1" applyAlignment="1" quotePrefix="1">
      <alignment horizontal="left" vertical="center"/>
    </xf>
    <xf numFmtId="0" fontId="2" fillId="0" borderId="93" xfId="0" applyFont="1" applyFill="1" applyBorder="1" applyAlignment="1">
      <alignment vertical="center"/>
    </xf>
    <xf numFmtId="194" fontId="2" fillId="0" borderId="94" xfId="0" applyNumberFormat="1" applyFont="1" applyFill="1" applyBorder="1" applyAlignment="1">
      <alignment horizontal="centerContinuous" vertical="center"/>
    </xf>
    <xf numFmtId="38" fontId="5" fillId="0" borderId="95" xfId="16" applyFont="1" applyFill="1" applyBorder="1" applyAlignment="1">
      <alignment horizontal="centerContinuous" vertical="center"/>
    </xf>
    <xf numFmtId="38" fontId="5" fillId="0" borderId="96" xfId="16" applyFont="1" applyFill="1" applyBorder="1" applyAlignment="1">
      <alignment horizontal="centerContinuous" vertical="center"/>
    </xf>
    <xf numFmtId="38" fontId="5" fillId="0" borderId="97" xfId="16" applyFont="1" applyFill="1" applyBorder="1" applyAlignment="1">
      <alignment horizontal="centerContinuous" vertical="center"/>
    </xf>
    <xf numFmtId="0" fontId="2" fillId="0" borderId="98" xfId="0" applyFont="1" applyFill="1" applyBorder="1" applyAlignment="1">
      <alignment horizontal="centerContinuous" vertical="center"/>
    </xf>
    <xf numFmtId="0" fontId="2" fillId="0" borderId="99" xfId="0" applyFont="1" applyFill="1" applyBorder="1" applyAlignment="1">
      <alignment horizontal="centerContinuous" vertical="center"/>
    </xf>
    <xf numFmtId="38" fontId="5" fillId="0" borderId="86" xfId="16" applyFont="1" applyFill="1" applyBorder="1" applyAlignment="1">
      <alignment horizontal="center" vertical="center"/>
    </xf>
    <xf numFmtId="38" fontId="5" fillId="0" borderId="100" xfId="16" applyFont="1" applyFill="1" applyBorder="1" applyAlignment="1">
      <alignment horizontal="center" vertical="center"/>
    </xf>
    <xf numFmtId="185" fontId="5" fillId="0" borderId="86" xfId="0" applyNumberFormat="1" applyFont="1" applyFill="1" applyBorder="1" applyAlignment="1">
      <alignment horizontal="center" vertical="center"/>
    </xf>
    <xf numFmtId="38" fontId="5" fillId="0" borderId="101" xfId="16" applyFont="1" applyFill="1" applyBorder="1" applyAlignment="1">
      <alignment horizontal="center" vertical="center"/>
    </xf>
    <xf numFmtId="0" fontId="2" fillId="0" borderId="0" xfId="0" applyFont="1" applyFill="1" applyBorder="1" applyAlignment="1">
      <alignment horizontal="center" vertical="center"/>
    </xf>
    <xf numFmtId="0" fontId="5" fillId="0" borderId="102" xfId="0" applyFont="1" applyFill="1" applyBorder="1" applyAlignment="1">
      <alignment horizontal="left" vertical="center"/>
    </xf>
    <xf numFmtId="0" fontId="5" fillId="0" borderId="85" xfId="0" applyFont="1" applyFill="1" applyBorder="1" applyAlignment="1">
      <alignment vertical="center"/>
    </xf>
    <xf numFmtId="185" fontId="17" fillId="0" borderId="1" xfId="16" applyNumberFormat="1" applyFont="1" applyFill="1" applyBorder="1" applyAlignment="1">
      <alignment horizontal="right" vertical="center"/>
    </xf>
    <xf numFmtId="185" fontId="17" fillId="0" borderId="103" xfId="16" applyNumberFormat="1" applyFont="1" applyFill="1" applyBorder="1" applyAlignment="1">
      <alignment horizontal="right" vertical="center"/>
    </xf>
    <xf numFmtId="185" fontId="17" fillId="0" borderId="104" xfId="16" applyNumberFormat="1" applyFont="1" applyFill="1" applyBorder="1" applyAlignment="1">
      <alignment horizontal="right" vertical="center"/>
    </xf>
    <xf numFmtId="0" fontId="5" fillId="0" borderId="3" xfId="0" applyFont="1" applyFill="1" applyBorder="1" applyAlignment="1">
      <alignment vertical="center"/>
    </xf>
    <xf numFmtId="0" fontId="2" fillId="0" borderId="105" xfId="0" applyFont="1" applyFill="1" applyBorder="1" applyAlignment="1">
      <alignment vertical="center"/>
    </xf>
    <xf numFmtId="194" fontId="5" fillId="0" borderId="85" xfId="0" applyNumberFormat="1" applyFont="1" applyFill="1" applyBorder="1" applyAlignment="1">
      <alignment vertical="center"/>
    </xf>
    <xf numFmtId="185" fontId="17" fillId="0" borderId="6" xfId="16" applyNumberFormat="1" applyFont="1" applyFill="1" applyBorder="1" applyAlignment="1">
      <alignment horizontal="right" vertical="center"/>
    </xf>
    <xf numFmtId="185" fontId="17" fillId="0" borderId="106" xfId="16" applyNumberFormat="1" applyFont="1" applyFill="1" applyBorder="1" applyAlignment="1">
      <alignment horizontal="right" vertical="center"/>
    </xf>
    <xf numFmtId="0" fontId="2" fillId="0" borderId="105" xfId="0" applyFont="1" applyFill="1" applyBorder="1" applyAlignment="1">
      <alignment horizontal="left" vertical="center"/>
    </xf>
    <xf numFmtId="0" fontId="2" fillId="0" borderId="107" xfId="0" applyFont="1" applyFill="1" applyBorder="1" applyAlignment="1">
      <alignment vertical="center"/>
    </xf>
    <xf numFmtId="194" fontId="17" fillId="0" borderId="85" xfId="0" applyNumberFormat="1" applyFont="1" applyFill="1" applyBorder="1" applyAlignment="1">
      <alignment vertical="center" wrapText="1"/>
    </xf>
    <xf numFmtId="194" fontId="5" fillId="0" borderId="3" xfId="0" applyNumberFormat="1" applyFont="1" applyFill="1" applyBorder="1" applyAlignment="1">
      <alignment vertical="center"/>
    </xf>
    <xf numFmtId="0" fontId="5" fillId="0" borderId="108" xfId="0" applyFont="1" applyFill="1" applyBorder="1" applyAlignment="1">
      <alignment horizontal="left" vertical="center"/>
    </xf>
    <xf numFmtId="194" fontId="5" fillId="0" borderId="109" xfId="0" applyNumberFormat="1" applyFont="1" applyFill="1" applyBorder="1" applyAlignment="1">
      <alignment vertical="center"/>
    </xf>
    <xf numFmtId="185" fontId="17" fillId="0" borderId="110" xfId="16" applyNumberFormat="1" applyFont="1" applyFill="1" applyBorder="1" applyAlignment="1">
      <alignment horizontal="right" vertical="center"/>
    </xf>
    <xf numFmtId="185" fontId="17" fillId="0" borderId="111" xfId="16" applyNumberFormat="1" applyFont="1" applyFill="1" applyBorder="1" applyAlignment="1">
      <alignment horizontal="right" vertical="center"/>
    </xf>
    <xf numFmtId="185" fontId="17" fillId="0" borderId="112" xfId="16" applyNumberFormat="1" applyFont="1" applyFill="1" applyBorder="1" applyAlignment="1">
      <alignment horizontal="right" vertical="center"/>
    </xf>
    <xf numFmtId="0" fontId="5" fillId="0" borderId="0" xfId="0" applyFont="1" applyFill="1" applyBorder="1" applyAlignment="1">
      <alignment horizontal="left" vertical="center"/>
    </xf>
    <xf numFmtId="194" fontId="5" fillId="0" borderId="0" xfId="0" applyNumberFormat="1" applyFont="1" applyFill="1" applyBorder="1" applyAlignment="1">
      <alignment vertical="center"/>
    </xf>
    <xf numFmtId="185" fontId="17" fillId="0" borderId="0" xfId="16" applyNumberFormat="1" applyFont="1" applyFill="1" applyBorder="1" applyAlignment="1">
      <alignment horizontal="right" vertical="center"/>
    </xf>
    <xf numFmtId="185" fontId="23" fillId="0" borderId="0" xfId="0" applyNumberFormat="1" applyFont="1" applyFill="1" applyAlignment="1">
      <alignment vertical="center"/>
    </xf>
    <xf numFmtId="0" fontId="2" fillId="0" borderId="113" xfId="0" applyFont="1" applyFill="1" applyBorder="1" applyAlignment="1">
      <alignment vertical="center"/>
    </xf>
    <xf numFmtId="0" fontId="2" fillId="0" borderId="114" xfId="0" applyFont="1" applyFill="1" applyBorder="1" applyAlignment="1">
      <alignment vertical="center"/>
    </xf>
    <xf numFmtId="38" fontId="5" fillId="0" borderId="86" xfId="16" applyFont="1" applyFill="1" applyBorder="1" applyAlignment="1">
      <alignment vertical="center" wrapText="1"/>
    </xf>
    <xf numFmtId="38" fontId="5" fillId="0" borderId="86" xfId="16" applyFont="1" applyFill="1" applyBorder="1" applyAlignment="1">
      <alignment horizontal="center" vertical="center" wrapText="1"/>
    </xf>
    <xf numFmtId="38" fontId="5" fillId="0" borderId="21" xfId="16"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38" fontId="17" fillId="0" borderId="1" xfId="16" applyFont="1" applyFill="1" applyBorder="1" applyAlignment="1">
      <alignment horizontal="right" vertical="center"/>
    </xf>
    <xf numFmtId="38" fontId="17" fillId="0" borderId="103" xfId="16" applyFont="1" applyFill="1" applyBorder="1" applyAlignment="1">
      <alignment horizontal="right" vertical="center"/>
    </xf>
    <xf numFmtId="38" fontId="17" fillId="0" borderId="36" xfId="16" applyFont="1" applyFill="1" applyBorder="1" applyAlignment="1">
      <alignment horizontal="right" vertical="center"/>
    </xf>
    <xf numFmtId="38" fontId="17" fillId="0" borderId="115" xfId="16" applyFont="1" applyFill="1" applyBorder="1" applyAlignment="1">
      <alignment horizontal="right" vertical="center"/>
    </xf>
    <xf numFmtId="38" fontId="23" fillId="0" borderId="0" xfId="0" applyNumberFormat="1" applyFont="1" applyFill="1" applyAlignment="1">
      <alignment horizontal="center" vertical="center"/>
    </xf>
    <xf numFmtId="38" fontId="17" fillId="0" borderId="59" xfId="16" applyFont="1" applyFill="1" applyBorder="1" applyAlignment="1">
      <alignment horizontal="right" vertical="center"/>
    </xf>
    <xf numFmtId="38" fontId="17" fillId="0" borderId="116" xfId="16" applyFont="1" applyFill="1" applyBorder="1" applyAlignment="1">
      <alignment horizontal="right" vertical="center"/>
    </xf>
    <xf numFmtId="0" fontId="23" fillId="0" borderId="0" xfId="0" applyFont="1" applyFill="1" applyAlignment="1">
      <alignment horizontal="center" vertical="center"/>
    </xf>
    <xf numFmtId="185" fontId="17" fillId="0" borderId="9" xfId="16" applyNumberFormat="1" applyFont="1" applyFill="1" applyBorder="1" applyAlignment="1">
      <alignment horizontal="right" vertical="center"/>
    </xf>
    <xf numFmtId="185" fontId="17" fillId="0" borderId="56" xfId="16" applyNumberFormat="1" applyFont="1" applyFill="1" applyBorder="1" applyAlignment="1">
      <alignment horizontal="right" vertical="center"/>
    </xf>
    <xf numFmtId="185" fontId="17" fillId="0" borderId="117" xfId="16" applyNumberFormat="1" applyFont="1" applyFill="1" applyBorder="1" applyAlignment="1">
      <alignment horizontal="right" vertical="center"/>
    </xf>
    <xf numFmtId="185" fontId="17" fillId="0" borderId="59" xfId="16" applyNumberFormat="1" applyFont="1" applyFill="1" applyBorder="1" applyAlignment="1">
      <alignment horizontal="right" vertical="center"/>
    </xf>
    <xf numFmtId="185" fontId="17" fillId="0" borderId="116" xfId="16" applyNumberFormat="1" applyFont="1" applyFill="1" applyBorder="1" applyAlignment="1">
      <alignment horizontal="right" vertical="center"/>
    </xf>
    <xf numFmtId="185" fontId="17" fillId="0" borderId="118" xfId="16" applyNumberFormat="1" applyFont="1" applyFill="1" applyBorder="1" applyAlignment="1">
      <alignment horizontal="right" vertical="center"/>
    </xf>
    <xf numFmtId="185" fontId="17" fillId="0" borderId="119" xfId="16" applyNumberFormat="1" applyFont="1" applyFill="1" applyBorder="1" applyAlignment="1">
      <alignment horizontal="right" vertical="center"/>
    </xf>
    <xf numFmtId="0" fontId="5" fillId="0" borderId="0" xfId="0" applyFont="1" applyFill="1" applyAlignment="1" applyProtection="1">
      <alignment horizontal="right" vertical="center"/>
      <protection/>
    </xf>
    <xf numFmtId="0" fontId="5" fillId="0" borderId="0" xfId="0" applyFont="1" applyFill="1" applyAlignment="1" applyProtection="1">
      <alignment vertical="center" wrapText="1"/>
      <protection/>
    </xf>
    <xf numFmtId="0" fontId="5" fillId="0" borderId="4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5" fillId="0" borderId="37" xfId="0" applyFont="1" applyFill="1" applyBorder="1" applyAlignment="1" applyProtection="1">
      <alignment vertical="center" wrapText="1"/>
      <protection/>
    </xf>
    <xf numFmtId="0" fontId="5" fillId="0" borderId="38" xfId="0" applyFont="1" applyFill="1" applyBorder="1" applyAlignment="1" applyProtection="1">
      <alignment vertical="center" wrapText="1"/>
      <protection/>
    </xf>
    <xf numFmtId="0" fontId="5" fillId="0" borderId="39" xfId="0" applyFont="1" applyFill="1" applyBorder="1" applyAlignment="1" applyProtection="1">
      <alignment vertical="center" wrapText="1"/>
      <protection/>
    </xf>
    <xf numFmtId="185" fontId="2" fillId="0" borderId="25" xfId="0" applyNumberFormat="1" applyFont="1" applyFill="1" applyBorder="1" applyAlignment="1" applyProtection="1">
      <alignment horizontal="right" vertical="center" wrapText="1"/>
      <protection/>
    </xf>
    <xf numFmtId="185" fontId="2" fillId="0" borderId="37"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wrapText="1"/>
      <protection/>
    </xf>
    <xf numFmtId="0" fontId="2" fillId="0" borderId="0" xfId="32" applyFont="1" applyFill="1" applyAlignment="1" applyProtection="1">
      <alignment horizontal="right" vertical="center"/>
      <protection/>
    </xf>
    <xf numFmtId="0" fontId="29" fillId="0" borderId="0" xfId="32" applyFont="1" applyFill="1" applyAlignment="1" applyProtection="1">
      <alignment horizontal="right" vertical="center"/>
      <protection/>
    </xf>
    <xf numFmtId="0" fontId="6" fillId="0" borderId="0" xfId="32" applyFont="1" applyFill="1" applyAlignment="1" applyProtection="1">
      <alignment horizontal="right" vertical="center"/>
      <protection/>
    </xf>
    <xf numFmtId="0" fontId="6" fillId="0" borderId="0" xfId="31" applyFont="1" applyFill="1" applyAlignment="1" applyProtection="1">
      <alignment horizontal="right" vertical="center"/>
      <protection/>
    </xf>
    <xf numFmtId="0" fontId="3" fillId="0" borderId="0" xfId="0" applyNumberFormat="1" applyFont="1" applyFill="1" applyAlignment="1" applyProtection="1">
      <alignment vertical="center"/>
      <protection/>
    </xf>
    <xf numFmtId="0" fontId="5" fillId="0" borderId="46" xfId="40" applyFont="1" applyFill="1" applyBorder="1" applyAlignment="1" applyProtection="1">
      <alignment vertical="center"/>
      <protection/>
    </xf>
    <xf numFmtId="0" fontId="5" fillId="0" borderId="0" xfId="40" applyFont="1" applyFill="1" applyAlignment="1" applyProtection="1">
      <alignment vertical="center"/>
      <protection/>
    </xf>
    <xf numFmtId="0" fontId="5" fillId="0" borderId="0" xfId="40" applyFont="1" applyFill="1" applyAlignment="1" applyProtection="1">
      <alignment horizontal="right" vertical="center"/>
      <protection/>
    </xf>
    <xf numFmtId="0" fontId="5" fillId="0" borderId="43" xfId="40" applyFont="1" applyFill="1" applyBorder="1" applyAlignment="1" applyProtection="1">
      <alignment vertical="center"/>
      <protection/>
    </xf>
    <xf numFmtId="0" fontId="5" fillId="0" borderId="0" xfId="40" applyFont="1" applyFill="1" applyBorder="1" applyAlignment="1" applyProtection="1">
      <alignment vertical="center"/>
      <protection/>
    </xf>
    <xf numFmtId="0" fontId="5" fillId="0" borderId="44" xfId="40" applyFont="1" applyFill="1" applyBorder="1" applyAlignment="1" applyProtection="1">
      <alignment vertical="center"/>
      <protection/>
    </xf>
    <xf numFmtId="0" fontId="5" fillId="0" borderId="0" xfId="40" applyFont="1" applyFill="1" applyBorder="1" applyAlignment="1" applyProtection="1">
      <alignment vertical="center" wrapText="1"/>
      <protection/>
    </xf>
    <xf numFmtId="0" fontId="5" fillId="0" borderId="45" xfId="40" applyFont="1" applyFill="1" applyBorder="1" applyAlignment="1" applyProtection="1">
      <alignment vertical="center"/>
      <protection/>
    </xf>
    <xf numFmtId="0" fontId="5" fillId="0" borderId="64" xfId="40" applyFont="1" applyFill="1" applyBorder="1" applyAlignment="1" applyProtection="1">
      <alignment vertical="center"/>
      <protection/>
    </xf>
    <xf numFmtId="0" fontId="5" fillId="0" borderId="37" xfId="40" applyFont="1" applyFill="1" applyBorder="1" applyAlignment="1" applyProtection="1">
      <alignment vertical="center"/>
      <protection/>
    </xf>
    <xf numFmtId="0" fontId="5" fillId="0" borderId="39" xfId="0" applyFont="1" applyFill="1" applyBorder="1" applyAlignment="1" applyProtection="1">
      <alignment vertical="center"/>
      <protection/>
    </xf>
    <xf numFmtId="185" fontId="5" fillId="0" borderId="0" xfId="40" applyNumberFormat="1" applyFont="1" applyFill="1" applyBorder="1" applyAlignment="1" applyProtection="1">
      <alignment horizontal="right" vertical="center"/>
      <protection/>
    </xf>
    <xf numFmtId="0" fontId="5" fillId="0" borderId="47" xfId="40" applyFont="1" applyFill="1" applyBorder="1" applyAlignment="1" applyProtection="1">
      <alignment vertical="center"/>
      <protection/>
    </xf>
    <xf numFmtId="0" fontId="5" fillId="0" borderId="49" xfId="0" applyFont="1" applyFill="1" applyBorder="1" applyAlignment="1" applyProtection="1">
      <alignment vertical="center"/>
      <protection/>
    </xf>
    <xf numFmtId="0" fontId="5" fillId="0" borderId="51" xfId="40" applyFont="1" applyFill="1" applyBorder="1" applyAlignment="1" applyProtection="1">
      <alignment vertical="center"/>
      <protection/>
    </xf>
    <xf numFmtId="0" fontId="5" fillId="0" borderId="10" xfId="40" applyFont="1" applyFill="1" applyBorder="1" applyAlignment="1" applyProtection="1">
      <alignment vertical="center"/>
      <protection/>
    </xf>
    <xf numFmtId="0" fontId="5" fillId="0" borderId="10" xfId="40" applyFont="1" applyFill="1" applyBorder="1" applyAlignment="1" applyProtection="1">
      <alignment horizontal="distributed" vertical="center" wrapText="1"/>
      <protection/>
    </xf>
    <xf numFmtId="0" fontId="5" fillId="0" borderId="55" xfId="40" applyFont="1" applyFill="1" applyBorder="1" applyAlignment="1" applyProtection="1">
      <alignment vertical="center"/>
      <protection/>
    </xf>
    <xf numFmtId="0" fontId="5" fillId="0" borderId="54" xfId="40" applyFont="1" applyFill="1" applyBorder="1" applyAlignment="1" applyProtection="1">
      <alignment vertical="center"/>
      <protection/>
    </xf>
    <xf numFmtId="0" fontId="5" fillId="0" borderId="57" xfId="40" applyFont="1" applyFill="1" applyBorder="1" applyAlignment="1" applyProtection="1">
      <alignment vertical="center"/>
      <protection/>
    </xf>
    <xf numFmtId="0" fontId="5" fillId="0" borderId="2" xfId="40" applyFont="1" applyFill="1" applyBorder="1" applyAlignment="1" applyProtection="1">
      <alignment vertical="center"/>
      <protection/>
    </xf>
    <xf numFmtId="0" fontId="5" fillId="0" borderId="2" xfId="40" applyFont="1" applyFill="1" applyBorder="1" applyAlignment="1" applyProtection="1">
      <alignment horizontal="distributed" vertical="center" wrapText="1"/>
      <protection/>
    </xf>
    <xf numFmtId="0" fontId="5" fillId="0" borderId="58" xfId="40" applyFont="1" applyFill="1" applyBorder="1" applyAlignment="1" applyProtection="1">
      <alignment vertical="center"/>
      <protection/>
    </xf>
    <xf numFmtId="0" fontId="5" fillId="0" borderId="60" xfId="40" applyFont="1" applyFill="1" applyBorder="1" applyAlignment="1" applyProtection="1">
      <alignment vertical="center"/>
      <protection/>
    </xf>
    <xf numFmtId="0" fontId="5" fillId="0" borderId="61" xfId="40" applyFont="1" applyFill="1" applyBorder="1" applyAlignment="1" applyProtection="1">
      <alignment vertical="center"/>
      <protection/>
    </xf>
    <xf numFmtId="0" fontId="31" fillId="0" borderId="61" xfId="40" applyFont="1" applyFill="1" applyBorder="1" applyAlignment="1" applyProtection="1">
      <alignment horizontal="distributed" vertical="center" wrapText="1"/>
      <protection/>
    </xf>
    <xf numFmtId="0" fontId="17" fillId="0" borderId="62" xfId="40" applyFont="1" applyFill="1" applyBorder="1" applyAlignment="1" applyProtection="1">
      <alignment vertical="center"/>
      <protection/>
    </xf>
    <xf numFmtId="185" fontId="5" fillId="0" borderId="38" xfId="40" applyNumberFormat="1" applyFont="1" applyFill="1" applyBorder="1" applyAlignment="1" applyProtection="1">
      <alignment horizontal="right" vertical="center"/>
      <protection/>
    </xf>
    <xf numFmtId="0" fontId="5" fillId="0" borderId="0" xfId="40" applyFont="1" applyFill="1" applyBorder="1" applyAlignment="1" applyProtection="1">
      <alignment horizontal="distributed" vertical="center" wrapText="1"/>
      <protection/>
    </xf>
    <xf numFmtId="0" fontId="5" fillId="0" borderId="0" xfId="0" applyFont="1" applyFill="1" applyBorder="1" applyAlignment="1" applyProtection="1">
      <alignment horizontal="distributed" vertical="center"/>
      <protection/>
    </xf>
    <xf numFmtId="0" fontId="5" fillId="0" borderId="40" xfId="40" applyFont="1" applyFill="1" applyBorder="1" applyAlignment="1" applyProtection="1">
      <alignment vertical="center"/>
      <protection/>
    </xf>
    <xf numFmtId="0" fontId="5" fillId="0" borderId="41" xfId="40" applyFont="1" applyFill="1" applyBorder="1" applyAlignment="1" applyProtection="1">
      <alignment vertical="center"/>
      <protection/>
    </xf>
    <xf numFmtId="0" fontId="5" fillId="0" borderId="42" xfId="4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2" fillId="0" borderId="0" xfId="25" applyFont="1" applyFill="1" applyAlignment="1">
      <alignment vertical="center"/>
      <protection/>
    </xf>
    <xf numFmtId="0" fontId="3" fillId="0" borderId="0" xfId="42" applyFont="1" applyFill="1" applyBorder="1" applyAlignment="1">
      <alignment vertical="center"/>
      <protection/>
    </xf>
    <xf numFmtId="0" fontId="3" fillId="0" borderId="0" xfId="25" applyFont="1" applyFill="1" applyAlignment="1">
      <alignment vertical="center"/>
      <protection/>
    </xf>
    <xf numFmtId="0" fontId="7" fillId="0" borderId="0" xfId="43" applyFont="1" applyFill="1" applyBorder="1" applyAlignment="1">
      <alignment vertical="center"/>
      <protection/>
    </xf>
    <xf numFmtId="185" fontId="7" fillId="0" borderId="0" xfId="20" applyNumberFormat="1" applyFont="1" applyFill="1" applyBorder="1" applyAlignment="1">
      <alignment vertical="center"/>
      <protection/>
    </xf>
    <xf numFmtId="185" fontId="7" fillId="0" borderId="0" xfId="41" applyNumberFormat="1" applyFont="1" applyFill="1" applyBorder="1" applyAlignment="1">
      <alignment horizontal="right" vertical="center"/>
      <protection/>
    </xf>
    <xf numFmtId="0" fontId="2" fillId="0" borderId="0" xfId="42" applyFont="1" applyFill="1" applyBorder="1" applyAlignment="1">
      <alignment vertical="center"/>
      <protection/>
    </xf>
    <xf numFmtId="0" fontId="2" fillId="0" borderId="0" xfId="43" applyFont="1" applyFill="1" applyBorder="1" applyAlignment="1">
      <alignment vertical="center"/>
      <protection/>
    </xf>
    <xf numFmtId="195" fontId="2" fillId="0" borderId="0" xfId="43" applyNumberFormat="1" applyFont="1" applyFill="1" applyBorder="1" applyAlignment="1">
      <alignment vertical="center"/>
      <protection/>
    </xf>
    <xf numFmtId="0" fontId="2" fillId="0" borderId="0" xfId="35" applyFont="1" applyFill="1" applyAlignment="1">
      <alignment horizontal="right" vertical="center"/>
      <protection/>
    </xf>
    <xf numFmtId="0" fontId="5" fillId="0" borderId="40" xfId="42" applyFont="1" applyFill="1" applyBorder="1" applyAlignment="1">
      <alignment vertical="center"/>
      <protection/>
    </xf>
    <xf numFmtId="0" fontId="5" fillId="0" borderId="41" xfId="42" applyFont="1" applyFill="1" applyBorder="1" applyAlignment="1">
      <alignment vertical="center"/>
      <protection/>
    </xf>
    <xf numFmtId="0" fontId="5" fillId="0" borderId="41" xfId="43" applyFont="1" applyFill="1" applyBorder="1" applyAlignment="1">
      <alignment horizontal="distributed" vertical="center" wrapText="1"/>
      <protection/>
    </xf>
    <xf numFmtId="0" fontId="5" fillId="0" borderId="43" xfId="42" applyFont="1" applyFill="1" applyBorder="1" applyAlignment="1">
      <alignment vertical="center"/>
      <protection/>
    </xf>
    <xf numFmtId="0" fontId="5" fillId="0" borderId="0" xfId="42" applyFont="1" applyFill="1" applyBorder="1" applyAlignment="1">
      <alignment vertical="center"/>
      <protection/>
    </xf>
    <xf numFmtId="0" fontId="5" fillId="0" borderId="0" xfId="43" applyFont="1" applyFill="1" applyBorder="1" applyAlignment="1">
      <alignment horizontal="distributed" vertical="center" wrapText="1"/>
      <protection/>
    </xf>
    <xf numFmtId="0" fontId="5" fillId="0" borderId="29" xfId="20" applyFont="1" applyFill="1" applyBorder="1" applyAlignment="1">
      <alignment horizontal="center" vertical="center"/>
      <protection/>
    </xf>
    <xf numFmtId="0" fontId="5" fillId="0" borderId="29" xfId="20" applyFont="1" applyFill="1" applyBorder="1" applyAlignment="1">
      <alignment horizontal="center" vertical="center" wrapText="1"/>
      <protection/>
    </xf>
    <xf numFmtId="0" fontId="5" fillId="0" borderId="37" xfId="42" applyFont="1" applyFill="1" applyBorder="1" applyAlignment="1">
      <alignment vertical="center"/>
      <protection/>
    </xf>
    <xf numFmtId="0" fontId="5" fillId="0" borderId="39" xfId="43" applyFont="1" applyFill="1" applyBorder="1" applyAlignment="1">
      <alignment vertical="center"/>
      <protection/>
    </xf>
    <xf numFmtId="0" fontId="5" fillId="0" borderId="25" xfId="42" applyFont="1" applyFill="1" applyBorder="1" applyAlignment="1">
      <alignment vertical="center"/>
      <protection/>
    </xf>
    <xf numFmtId="185" fontId="19" fillId="0" borderId="25" xfId="20" applyNumberFormat="1" applyFont="1" applyFill="1" applyBorder="1" applyAlignment="1">
      <alignment vertical="center"/>
      <protection/>
    </xf>
    <xf numFmtId="185" fontId="19" fillId="0" borderId="25" xfId="20" applyNumberFormat="1" applyFont="1" applyFill="1" applyBorder="1" applyAlignment="1">
      <alignment horizontal="right" vertical="center"/>
      <protection/>
    </xf>
    <xf numFmtId="0" fontId="5" fillId="0" borderId="51" xfId="42" applyFont="1" applyFill="1" applyBorder="1" applyAlignment="1">
      <alignment vertical="center"/>
      <protection/>
    </xf>
    <xf numFmtId="0" fontId="5" fillId="0" borderId="5" xfId="43" applyFont="1" applyFill="1" applyBorder="1" applyAlignment="1">
      <alignment vertical="center"/>
      <protection/>
    </xf>
    <xf numFmtId="0" fontId="5" fillId="0" borderId="5" xfId="42" applyFont="1" applyFill="1" applyBorder="1" applyAlignment="1">
      <alignment vertical="center"/>
      <protection/>
    </xf>
    <xf numFmtId="185" fontId="19" fillId="0" borderId="53" xfId="20" applyNumberFormat="1" applyFont="1" applyFill="1" applyBorder="1" applyAlignment="1">
      <alignment vertical="center"/>
      <protection/>
    </xf>
    <xf numFmtId="185" fontId="19" fillId="0" borderId="53" xfId="41" applyNumberFormat="1" applyFont="1" applyFill="1" applyBorder="1" applyAlignment="1">
      <alignment horizontal="right" vertical="center"/>
      <protection/>
    </xf>
    <xf numFmtId="0" fontId="5" fillId="0" borderId="54" xfId="42" applyFont="1" applyFill="1" applyBorder="1" applyAlignment="1">
      <alignment vertical="center"/>
      <protection/>
    </xf>
    <xf numFmtId="0" fontId="5" fillId="0" borderId="10" xfId="42" applyFont="1" applyFill="1" applyBorder="1" applyAlignment="1">
      <alignment vertical="center"/>
      <protection/>
    </xf>
    <xf numFmtId="0" fontId="5" fillId="0" borderId="55" xfId="43" applyFont="1" applyFill="1" applyBorder="1" applyAlignment="1">
      <alignment vertical="center"/>
      <protection/>
    </xf>
    <xf numFmtId="185" fontId="19" fillId="0" borderId="56" xfId="20" applyNumberFormat="1" applyFont="1" applyFill="1" applyBorder="1" applyAlignment="1">
      <alignment vertical="center"/>
      <protection/>
    </xf>
    <xf numFmtId="185" fontId="19" fillId="0" borderId="56" xfId="41" applyNumberFormat="1" applyFont="1" applyFill="1" applyBorder="1" applyAlignment="1">
      <alignment horizontal="right" vertical="center"/>
      <protection/>
    </xf>
    <xf numFmtId="185" fontId="19" fillId="0" borderId="59" xfId="41" applyNumberFormat="1" applyFont="1" applyFill="1" applyBorder="1" applyAlignment="1">
      <alignment horizontal="right" vertical="center"/>
      <protection/>
    </xf>
    <xf numFmtId="0" fontId="5" fillId="0" borderId="57" xfId="42" applyFont="1" applyFill="1" applyBorder="1" applyAlignment="1">
      <alignment vertical="center"/>
      <protection/>
    </xf>
    <xf numFmtId="0" fontId="5" fillId="0" borderId="2" xfId="42" applyFont="1" applyFill="1" applyBorder="1" applyAlignment="1">
      <alignment vertical="center"/>
      <protection/>
    </xf>
    <xf numFmtId="0" fontId="5" fillId="0" borderId="58" xfId="43" applyFont="1" applyFill="1" applyBorder="1" applyAlignment="1">
      <alignment vertical="center" wrapText="1"/>
      <protection/>
    </xf>
    <xf numFmtId="185" fontId="19" fillId="0" borderId="59" xfId="20" applyNumberFormat="1" applyFont="1" applyFill="1" applyBorder="1" applyAlignment="1">
      <alignment vertical="center"/>
      <protection/>
    </xf>
    <xf numFmtId="0" fontId="5" fillId="0" borderId="38" xfId="42" applyFont="1" applyFill="1" applyBorder="1" applyAlignment="1">
      <alignment vertical="center"/>
      <protection/>
    </xf>
    <xf numFmtId="185" fontId="19" fillId="0" borderId="25" xfId="41" applyNumberFormat="1" applyFont="1" applyFill="1" applyBorder="1" applyAlignment="1">
      <alignment horizontal="right" vertical="center"/>
      <protection/>
    </xf>
    <xf numFmtId="0" fontId="5" fillId="0" borderId="38" xfId="43" applyFont="1" applyFill="1" applyBorder="1" applyAlignment="1">
      <alignment vertical="center"/>
      <protection/>
    </xf>
    <xf numFmtId="195" fontId="3" fillId="0" borderId="0" xfId="42" applyNumberFormat="1" applyFont="1" applyFill="1" applyBorder="1" applyAlignment="1">
      <alignment vertical="center"/>
      <protection/>
    </xf>
    <xf numFmtId="185" fontId="19" fillId="0" borderId="50" xfId="20" applyNumberFormat="1" applyFont="1" applyFill="1" applyBorder="1" applyAlignment="1">
      <alignment vertical="center"/>
      <protection/>
    </xf>
    <xf numFmtId="185" fontId="19" fillId="0" borderId="50" xfId="41" applyNumberFormat="1" applyFont="1" applyFill="1" applyBorder="1" applyAlignment="1">
      <alignment horizontal="right" vertical="center"/>
      <protection/>
    </xf>
    <xf numFmtId="185" fontId="19" fillId="0" borderId="47" xfId="41" applyNumberFormat="1" applyFont="1" applyFill="1" applyBorder="1" applyAlignment="1">
      <alignment horizontal="right" vertical="center"/>
      <protection/>
    </xf>
    <xf numFmtId="185" fontId="19" fillId="0" borderId="54" xfId="41" applyNumberFormat="1" applyFont="1" applyFill="1" applyBorder="1" applyAlignment="1">
      <alignment horizontal="right" vertical="center"/>
      <protection/>
    </xf>
    <xf numFmtId="185" fontId="19" fillId="0" borderId="63" xfId="20" applyNumberFormat="1" applyFont="1" applyFill="1" applyBorder="1" applyAlignment="1">
      <alignment vertical="center"/>
      <protection/>
    </xf>
    <xf numFmtId="185" fontId="19" fillId="0" borderId="63" xfId="41" applyNumberFormat="1" applyFont="1" applyFill="1" applyBorder="1" applyAlignment="1">
      <alignment horizontal="right" vertical="center"/>
      <protection/>
    </xf>
    <xf numFmtId="185" fontId="19" fillId="0" borderId="60" xfId="41" applyNumberFormat="1" applyFont="1" applyFill="1" applyBorder="1" applyAlignment="1">
      <alignment horizontal="right" vertical="center"/>
      <protection/>
    </xf>
    <xf numFmtId="185" fontId="19" fillId="0" borderId="37" xfId="41" applyNumberFormat="1" applyFont="1" applyFill="1" applyBorder="1" applyAlignment="1">
      <alignment horizontal="right" vertical="center"/>
      <protection/>
    </xf>
    <xf numFmtId="0" fontId="7" fillId="0" borderId="0" xfId="0" applyFont="1" applyFill="1" applyAlignment="1" applyProtection="1">
      <alignment horizontal="center" vertical="center"/>
      <protection/>
    </xf>
    <xf numFmtId="38" fontId="2" fillId="0" borderId="0" xfId="16" applyFont="1" applyFill="1" applyAlignment="1" applyProtection="1">
      <alignment vertical="center"/>
      <protection/>
    </xf>
    <xf numFmtId="38" fontId="17" fillId="0" borderId="0" xfId="16" applyFont="1" applyFill="1" applyAlignment="1" applyProtection="1">
      <alignment horizontal="left" vertical="center"/>
      <protection/>
    </xf>
    <xf numFmtId="38" fontId="17" fillId="0" borderId="0" xfId="16" applyFont="1" applyFill="1" applyAlignment="1" applyProtection="1">
      <alignment horizontal="right" vertical="center"/>
      <protection/>
    </xf>
    <xf numFmtId="38" fontId="17" fillId="0" borderId="29" xfId="16" applyFont="1" applyFill="1" applyBorder="1" applyAlignment="1" applyProtection="1">
      <alignment horizontal="center" vertical="center"/>
      <protection/>
    </xf>
    <xf numFmtId="38" fontId="17" fillId="0" borderId="29" xfId="16" applyFont="1" applyFill="1" applyBorder="1" applyAlignment="1" applyProtection="1">
      <alignment horizontal="center" vertical="center" shrinkToFit="1"/>
      <protection/>
    </xf>
    <xf numFmtId="38" fontId="2" fillId="0" borderId="0" xfId="16" applyFont="1" applyFill="1" applyAlignment="1" applyProtection="1">
      <alignment horizontal="right" vertical="center"/>
      <protection/>
    </xf>
    <xf numFmtId="38" fontId="17" fillId="0" borderId="37" xfId="16" applyFont="1" applyFill="1" applyBorder="1" applyAlignment="1" applyProtection="1">
      <alignment vertical="center"/>
      <protection/>
    </xf>
    <xf numFmtId="185" fontId="2" fillId="0" borderId="25" xfId="16" applyNumberFormat="1" applyFont="1" applyFill="1" applyBorder="1" applyAlignment="1" applyProtection="1">
      <alignment vertical="center"/>
      <protection/>
    </xf>
    <xf numFmtId="38" fontId="17" fillId="0" borderId="37" xfId="16" applyFont="1" applyFill="1" applyBorder="1" applyAlignment="1" applyProtection="1">
      <alignment vertical="center" shrinkToFit="1"/>
      <protection/>
    </xf>
    <xf numFmtId="38" fontId="17" fillId="0" borderId="40" xfId="16" applyFont="1" applyFill="1" applyBorder="1" applyAlignment="1" applyProtection="1">
      <alignment vertical="center"/>
      <protection/>
    </xf>
    <xf numFmtId="185" fontId="2" fillId="0" borderId="29" xfId="16" applyNumberFormat="1" applyFont="1" applyFill="1" applyBorder="1" applyAlignment="1" applyProtection="1">
      <alignment vertical="center"/>
      <protection/>
    </xf>
    <xf numFmtId="38" fontId="17" fillId="0" borderId="54" xfId="16" applyFont="1" applyFill="1" applyBorder="1" applyAlignment="1" applyProtection="1">
      <alignment vertical="center"/>
      <protection/>
    </xf>
    <xf numFmtId="185" fontId="2" fillId="0" borderId="56" xfId="16" applyNumberFormat="1" applyFont="1" applyFill="1" applyBorder="1" applyAlignment="1" applyProtection="1">
      <alignment vertical="center"/>
      <protection/>
    </xf>
    <xf numFmtId="38" fontId="23" fillId="0" borderId="45" xfId="16" applyFont="1" applyFill="1" applyBorder="1" applyAlignment="1" applyProtection="1">
      <alignment vertical="center" wrapText="1"/>
      <protection/>
    </xf>
    <xf numFmtId="185" fontId="2" fillId="0" borderId="21" xfId="16" applyNumberFormat="1" applyFont="1" applyFill="1" applyBorder="1" applyAlignment="1" applyProtection="1">
      <alignment vertical="center"/>
      <protection/>
    </xf>
    <xf numFmtId="185" fontId="2" fillId="0" borderId="21" xfId="16" applyNumberFormat="1" applyFont="1" applyFill="1" applyBorder="1" applyAlignment="1" applyProtection="1">
      <alignment horizontal="right" vertical="center"/>
      <protection/>
    </xf>
    <xf numFmtId="185" fontId="2" fillId="0" borderId="25" xfId="16" applyNumberFormat="1" applyFont="1" applyFill="1" applyBorder="1" applyAlignment="1" applyProtection="1">
      <alignment horizontal="right" vertical="center"/>
      <protection/>
    </xf>
    <xf numFmtId="38" fontId="9" fillId="0" borderId="21" xfId="16" applyFont="1" applyFill="1" applyBorder="1" applyAlignment="1" applyProtection="1">
      <alignment vertical="center" wrapText="1" shrinkToFit="1"/>
      <protection/>
    </xf>
    <xf numFmtId="0" fontId="17" fillId="0" borderId="25" xfId="0" applyFont="1" applyFill="1" applyBorder="1" applyAlignment="1" applyProtection="1">
      <alignment horizontal="center" vertical="center" shrinkToFit="1"/>
      <protection/>
    </xf>
    <xf numFmtId="0" fontId="17" fillId="0" borderId="21" xfId="0" applyFont="1" applyFill="1" applyBorder="1" applyAlignment="1" applyProtection="1">
      <alignment horizontal="center" vertical="center" shrinkToFit="1"/>
      <protection/>
    </xf>
    <xf numFmtId="185" fontId="2" fillId="0" borderId="29" xfId="16" applyNumberFormat="1" applyFont="1" applyFill="1" applyBorder="1" applyAlignment="1" applyProtection="1">
      <alignment horizontal="right" vertical="center"/>
      <protection/>
    </xf>
    <xf numFmtId="185" fontId="2" fillId="0" borderId="56" xfId="16" applyNumberFormat="1" applyFont="1" applyFill="1" applyBorder="1" applyAlignment="1" applyProtection="1">
      <alignment horizontal="right" vertical="center"/>
      <protection/>
    </xf>
    <xf numFmtId="38" fontId="2" fillId="0" borderId="41" xfId="16" applyFont="1" applyFill="1" applyBorder="1" applyAlignment="1" applyProtection="1">
      <alignment horizontal="right" vertical="center"/>
      <protection/>
    </xf>
    <xf numFmtId="38" fontId="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8" fontId="23" fillId="0" borderId="0" xfId="0" applyNumberFormat="1" applyFont="1" applyFill="1" applyAlignment="1" applyProtection="1">
      <alignment vertical="center"/>
      <protection/>
    </xf>
    <xf numFmtId="0" fontId="2" fillId="0" borderId="0" xfId="0" applyFont="1" applyFill="1" applyAlignment="1" applyProtection="1" quotePrefix="1">
      <alignment horizontal="right" vertical="center"/>
      <protection/>
    </xf>
    <xf numFmtId="0" fontId="5" fillId="0" borderId="0" xfId="21" applyFont="1" applyFill="1" applyAlignment="1">
      <alignment vertical="center" wrapText="1"/>
      <protection/>
    </xf>
    <xf numFmtId="0" fontId="7" fillId="0" borderId="0" xfId="21" applyFont="1" applyFill="1" applyAlignment="1">
      <alignment vertical="center"/>
      <protection/>
    </xf>
    <xf numFmtId="38" fontId="5" fillId="0" borderId="0" xfId="16" applyFont="1" applyFill="1" applyAlignment="1">
      <alignment vertical="center" wrapText="1"/>
    </xf>
    <xf numFmtId="38" fontId="5" fillId="0" borderId="0" xfId="21" applyNumberFormat="1" applyFont="1" applyFill="1" applyAlignment="1">
      <alignment vertical="center" wrapText="1"/>
      <protection/>
    </xf>
    <xf numFmtId="0" fontId="5" fillId="0" borderId="40" xfId="21" applyFont="1" applyFill="1" applyBorder="1" applyAlignment="1">
      <alignment vertical="center"/>
      <protection/>
    </xf>
    <xf numFmtId="0" fontId="5" fillId="0" borderId="42" xfId="21" applyFont="1" applyFill="1" applyBorder="1" applyAlignment="1">
      <alignment vertical="center"/>
      <protection/>
    </xf>
    <xf numFmtId="0" fontId="5" fillId="0" borderId="37" xfId="21" applyFont="1" applyFill="1" applyBorder="1" applyAlignment="1">
      <alignment horizontal="centerContinuous" vertical="center"/>
      <protection/>
    </xf>
    <xf numFmtId="0" fontId="5" fillId="0" borderId="38" xfId="21" applyFont="1" applyFill="1" applyBorder="1" applyAlignment="1">
      <alignment horizontal="centerContinuous" vertical="center"/>
      <protection/>
    </xf>
    <xf numFmtId="0" fontId="5" fillId="0" borderId="39" xfId="21" applyFont="1" applyFill="1" applyBorder="1" applyAlignment="1">
      <alignment horizontal="centerContinuous" vertical="center"/>
      <protection/>
    </xf>
    <xf numFmtId="0" fontId="5" fillId="0" borderId="0" xfId="21" applyFont="1" applyFill="1" applyAlignment="1">
      <alignment vertical="center"/>
      <protection/>
    </xf>
    <xf numFmtId="0" fontId="5" fillId="0" borderId="45" xfId="21" applyFont="1" applyFill="1" applyBorder="1" applyAlignment="1">
      <alignment vertical="center" wrapText="1"/>
      <protection/>
    </xf>
    <xf numFmtId="0" fontId="5" fillId="0" borderId="64" xfId="21" applyFont="1" applyFill="1" applyBorder="1" applyAlignment="1">
      <alignment vertical="center" wrapText="1"/>
      <protection/>
    </xf>
    <xf numFmtId="0" fontId="5" fillId="0" borderId="39" xfId="21" applyFont="1" applyFill="1" applyBorder="1" applyAlignment="1">
      <alignment horizontal="center" vertical="center" wrapText="1"/>
      <protection/>
    </xf>
    <xf numFmtId="0" fontId="5" fillId="0" borderId="25" xfId="21" applyFont="1" applyFill="1" applyBorder="1" applyAlignment="1">
      <alignment horizontal="center" vertical="center" wrapText="1"/>
      <protection/>
    </xf>
    <xf numFmtId="38" fontId="5" fillId="0" borderId="25" xfId="16" applyNumberFormat="1" applyFont="1" applyFill="1" applyBorder="1" applyAlignment="1">
      <alignment vertical="center" wrapText="1"/>
    </xf>
    <xf numFmtId="38" fontId="5" fillId="0" borderId="25" xfId="16" applyFont="1" applyFill="1" applyBorder="1" applyAlignment="1">
      <alignment vertical="center" wrapText="1"/>
    </xf>
    <xf numFmtId="185" fontId="5" fillId="0" borderId="25" xfId="16" applyNumberFormat="1" applyFont="1" applyFill="1" applyBorder="1" applyAlignment="1">
      <alignment vertical="center" wrapText="1"/>
    </xf>
    <xf numFmtId="38" fontId="5" fillId="0" borderId="25" xfId="16" applyFont="1" applyFill="1" applyBorder="1" applyAlignment="1">
      <alignment horizontal="right" vertical="center" wrapText="1"/>
    </xf>
    <xf numFmtId="0" fontId="5" fillId="0" borderId="36" xfId="21" applyFont="1" applyFill="1" applyBorder="1" applyAlignment="1">
      <alignment vertical="center" wrapText="1"/>
      <protection/>
    </xf>
    <xf numFmtId="0" fontId="5" fillId="0" borderId="39" xfId="21" applyFont="1" applyFill="1" applyBorder="1" applyAlignment="1">
      <alignment vertical="center" wrapText="1"/>
      <protection/>
    </xf>
    <xf numFmtId="0" fontId="5" fillId="0" borderId="42" xfId="21" applyFont="1" applyFill="1" applyBorder="1" applyAlignment="1">
      <alignment vertical="center" wrapText="1"/>
      <protection/>
    </xf>
    <xf numFmtId="0" fontId="5" fillId="0" borderId="21" xfId="21" applyFont="1" applyFill="1" applyBorder="1" applyAlignment="1">
      <alignment vertical="center" wrapText="1"/>
      <protection/>
    </xf>
    <xf numFmtId="185" fontId="5" fillId="0" borderId="0" xfId="21" applyNumberFormat="1" applyFont="1" applyFill="1" applyAlignment="1">
      <alignment vertical="center" wrapText="1"/>
      <protection/>
    </xf>
    <xf numFmtId="0" fontId="19" fillId="0" borderId="0" xfId="0" applyFont="1" applyFill="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left" vertical="center"/>
    </xf>
    <xf numFmtId="0" fontId="17" fillId="0" borderId="31" xfId="0" applyFont="1" applyFill="1" applyBorder="1" applyAlignment="1">
      <alignment horizontal="center" vertical="center" wrapText="1"/>
    </xf>
    <xf numFmtId="0" fontId="17" fillId="0" borderId="120" xfId="0" applyFont="1" applyFill="1" applyBorder="1" applyAlignment="1">
      <alignment horizontal="center" vertical="center" wrapText="1"/>
    </xf>
    <xf numFmtId="0" fontId="2" fillId="0" borderId="0" xfId="0" applyFont="1" applyFill="1" applyAlignment="1">
      <alignment vertical="center" wrapText="1"/>
    </xf>
    <xf numFmtId="0" fontId="17" fillId="0" borderId="121" xfId="0" applyFont="1" applyFill="1" applyBorder="1" applyAlignment="1">
      <alignment vertical="center"/>
    </xf>
    <xf numFmtId="0" fontId="17" fillId="0" borderId="122" xfId="0" applyFont="1" applyFill="1" applyBorder="1" applyAlignment="1">
      <alignment vertical="center"/>
    </xf>
    <xf numFmtId="3" fontId="17" fillId="0" borderId="122" xfId="0" applyNumberFormat="1" applyFont="1" applyFill="1" applyBorder="1" applyAlignment="1">
      <alignment vertical="center"/>
    </xf>
    <xf numFmtId="0" fontId="17" fillId="0" borderId="122" xfId="0" applyFont="1" applyFill="1" applyBorder="1" applyAlignment="1">
      <alignment horizontal="right" vertical="center"/>
    </xf>
    <xf numFmtId="0" fontId="17" fillId="0" borderId="35" xfId="0" applyFont="1" applyFill="1" applyBorder="1" applyAlignment="1">
      <alignment vertical="center"/>
    </xf>
    <xf numFmtId="3" fontId="17" fillId="0" borderId="123" xfId="0" applyNumberFormat="1" applyFont="1" applyFill="1" applyBorder="1" applyAlignment="1">
      <alignment vertical="center"/>
    </xf>
    <xf numFmtId="0" fontId="17" fillId="0" borderId="0" xfId="0" applyFont="1" applyFill="1" applyAlignment="1">
      <alignment horizontal="justify" vertical="center"/>
    </xf>
    <xf numFmtId="0" fontId="17" fillId="0" borderId="0" xfId="0" applyFont="1" applyFill="1" applyAlignment="1">
      <alignment horizontal="right" vertical="center" indent="15"/>
    </xf>
    <xf numFmtId="0" fontId="17" fillId="0" borderId="35" xfId="0" applyFont="1" applyFill="1" applyBorder="1" applyAlignment="1">
      <alignment horizontal="justify" vertical="center" wrapText="1"/>
    </xf>
    <xf numFmtId="0" fontId="17" fillId="0" borderId="123" xfId="0" applyFont="1" applyFill="1" applyBorder="1" applyAlignment="1">
      <alignment horizontal="center" vertical="center" wrapText="1"/>
    </xf>
    <xf numFmtId="3" fontId="31" fillId="0" borderId="123" xfId="0" applyNumberFormat="1" applyFont="1" applyFill="1" applyBorder="1" applyAlignment="1">
      <alignment horizontal="right" vertical="center" wrapText="1"/>
    </xf>
    <xf numFmtId="0" fontId="31" fillId="0" borderId="123" xfId="0" applyFont="1" applyFill="1" applyBorder="1" applyAlignment="1">
      <alignment horizontal="right" vertical="center" wrapText="1"/>
    </xf>
    <xf numFmtId="0" fontId="17" fillId="0" borderId="124" xfId="0" applyFont="1" applyFill="1" applyBorder="1" applyAlignment="1">
      <alignment vertical="center" wrapText="1"/>
    </xf>
    <xf numFmtId="0" fontId="31" fillId="0" borderId="124" xfId="0" applyFont="1" applyFill="1" applyBorder="1" applyAlignment="1">
      <alignment horizontal="right" vertical="center" wrapText="1"/>
    </xf>
    <xf numFmtId="0" fontId="17" fillId="0" borderId="35" xfId="0" applyFont="1" applyFill="1" applyBorder="1" applyAlignment="1">
      <alignment vertical="center" wrapText="1"/>
    </xf>
    <xf numFmtId="0" fontId="31" fillId="0" borderId="35" xfId="0" applyFont="1" applyFill="1" applyBorder="1" applyAlignment="1">
      <alignment horizontal="right" vertical="center" wrapText="1"/>
    </xf>
    <xf numFmtId="0" fontId="17" fillId="0" borderId="125" xfId="0" applyFont="1" applyFill="1" applyBorder="1" applyAlignment="1">
      <alignment horizontal="center" vertical="center" wrapText="1"/>
    </xf>
    <xf numFmtId="0" fontId="17" fillId="0" borderId="124" xfId="0" applyFont="1" applyFill="1" applyBorder="1" applyAlignment="1">
      <alignment horizontal="center" vertical="center"/>
    </xf>
    <xf numFmtId="0" fontId="17" fillId="0" borderId="122" xfId="0" applyFont="1" applyFill="1" applyBorder="1" applyAlignment="1">
      <alignment horizontal="center" vertical="center" wrapText="1"/>
    </xf>
    <xf numFmtId="0" fontId="17" fillId="0" borderId="121" xfId="0" applyFont="1" applyFill="1" applyBorder="1" applyAlignment="1">
      <alignment horizontal="center" vertical="center"/>
    </xf>
    <xf numFmtId="0" fontId="2" fillId="0" borderId="123" xfId="0" applyFont="1" applyFill="1" applyBorder="1" applyAlignment="1">
      <alignment vertical="center" wrapText="1"/>
    </xf>
    <xf numFmtId="0" fontId="17" fillId="0" borderId="35" xfId="0" applyFont="1" applyFill="1" applyBorder="1" applyAlignment="1">
      <alignment horizontal="center" vertical="center"/>
    </xf>
    <xf numFmtId="0" fontId="17" fillId="0" borderId="124" xfId="0" applyFont="1" applyFill="1" applyBorder="1" applyAlignment="1">
      <alignment horizontal="left" vertical="center" wrapText="1"/>
    </xf>
    <xf numFmtId="0" fontId="31" fillId="0" borderId="125" xfId="0" applyFont="1" applyFill="1" applyBorder="1" applyAlignment="1">
      <alignment horizontal="right" vertical="center" wrapText="1"/>
    </xf>
    <xf numFmtId="0" fontId="35" fillId="0" borderId="0" xfId="0" applyFont="1" applyFill="1" applyAlignment="1">
      <alignment horizontal="justify" vertical="center"/>
    </xf>
    <xf numFmtId="0" fontId="35" fillId="0" borderId="0" xfId="0" applyFont="1" applyFill="1" applyAlignment="1">
      <alignment horizontal="left" vertical="center"/>
    </xf>
    <xf numFmtId="0" fontId="5" fillId="0" borderId="0" xfId="0" applyFont="1" applyFill="1" applyBorder="1" applyAlignment="1" quotePrefix="1">
      <alignment horizontal="distributed" vertical="center"/>
    </xf>
    <xf numFmtId="0" fontId="36" fillId="0" borderId="0" xfId="0" applyFont="1" applyFill="1" applyAlignment="1">
      <alignment horizontal="center" vertical="center"/>
    </xf>
    <xf numFmtId="41" fontId="5" fillId="0" borderId="25" xfId="16" applyNumberFormat="1" applyFont="1" applyFill="1" applyBorder="1" applyAlignment="1">
      <alignment vertical="center"/>
    </xf>
    <xf numFmtId="196" fontId="5" fillId="0" borderId="56" xfId="16" applyNumberFormat="1" applyFont="1" applyFill="1" applyBorder="1" applyAlignment="1">
      <alignment horizontal="right" vertical="center"/>
    </xf>
    <xf numFmtId="0" fontId="5" fillId="0" borderId="47" xfId="0" applyFont="1" applyFill="1" applyBorder="1" applyAlignment="1">
      <alignment vertical="center"/>
    </xf>
    <xf numFmtId="0" fontId="5" fillId="0" borderId="49" xfId="0" applyFont="1" applyFill="1" applyBorder="1" applyAlignment="1">
      <alignment vertical="center"/>
    </xf>
    <xf numFmtId="41" fontId="5" fillId="0" borderId="50" xfId="16" applyNumberFormat="1" applyFont="1" applyFill="1" applyBorder="1" applyAlignment="1">
      <alignment vertical="center"/>
    </xf>
    <xf numFmtId="0" fontId="5" fillId="0" borderId="54"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left" vertical="center"/>
    </xf>
    <xf numFmtId="0" fontId="5" fillId="0" borderId="55" xfId="0" applyFont="1" applyFill="1" applyBorder="1" applyAlignment="1">
      <alignment vertical="center"/>
    </xf>
    <xf numFmtId="41" fontId="5" fillId="0" borderId="56" xfId="16" applyNumberFormat="1" applyFont="1" applyFill="1" applyBorder="1" applyAlignment="1">
      <alignment horizontal="right" vertical="center"/>
    </xf>
    <xf numFmtId="41" fontId="5" fillId="0" borderId="56" xfId="16" applyNumberFormat="1" applyFont="1" applyFill="1" applyBorder="1" applyAlignment="1">
      <alignment vertical="center"/>
    </xf>
    <xf numFmtId="0" fontId="5" fillId="0" borderId="57" xfId="0" applyFont="1" applyFill="1" applyBorder="1" applyAlignment="1">
      <alignment vertical="center"/>
    </xf>
    <xf numFmtId="0" fontId="5" fillId="0" borderId="2" xfId="0" applyFont="1" applyFill="1" applyBorder="1" applyAlignment="1">
      <alignment vertical="center"/>
    </xf>
    <xf numFmtId="0" fontId="5" fillId="0" borderId="58" xfId="0" applyFont="1" applyFill="1" applyBorder="1" applyAlignment="1">
      <alignment vertical="center"/>
    </xf>
    <xf numFmtId="0" fontId="5" fillId="0" borderId="60" xfId="0" applyFont="1" applyFill="1" applyBorder="1" applyAlignment="1">
      <alignment vertical="center" wrapText="1"/>
    </xf>
    <xf numFmtId="0" fontId="5" fillId="0" borderId="61" xfId="0" applyFont="1" applyFill="1" applyBorder="1" applyAlignment="1">
      <alignment vertical="center" wrapText="1"/>
    </xf>
    <xf numFmtId="0" fontId="5" fillId="0" borderId="62" xfId="0" applyFont="1" applyFill="1" applyBorder="1" applyAlignment="1">
      <alignment vertical="center" wrapText="1"/>
    </xf>
    <xf numFmtId="41" fontId="5" fillId="0" borderId="63" xfId="16" applyNumberFormat="1" applyFont="1" applyFill="1" applyBorder="1" applyAlignment="1">
      <alignment horizontal="right" vertical="center"/>
    </xf>
    <xf numFmtId="41" fontId="5" fillId="0" borderId="25" xfId="16" applyNumberFormat="1" applyFont="1" applyFill="1" applyBorder="1" applyAlignment="1">
      <alignment horizontal="right" vertical="center"/>
    </xf>
    <xf numFmtId="196" fontId="5" fillId="0" borderId="59" xfId="16" applyNumberFormat="1" applyFont="1" applyFill="1" applyBorder="1" applyAlignment="1">
      <alignment horizontal="right" vertical="center"/>
    </xf>
    <xf numFmtId="38" fontId="5" fillId="0" borderId="37" xfId="16" applyFont="1" applyFill="1" applyBorder="1" applyAlignment="1">
      <alignment vertical="center"/>
    </xf>
    <xf numFmtId="38" fontId="5" fillId="0" borderId="39" xfId="16" applyFont="1" applyFill="1" applyBorder="1" applyAlignment="1">
      <alignment vertical="center"/>
    </xf>
    <xf numFmtId="196" fontId="5" fillId="0" borderId="25" xfId="16" applyNumberFormat="1" applyFont="1" applyFill="1" applyBorder="1" applyAlignment="1">
      <alignment horizontal="right" vertical="center"/>
    </xf>
    <xf numFmtId="0" fontId="5" fillId="0" borderId="0" xfId="26" applyFont="1" applyFill="1" applyAlignment="1">
      <alignment vertical="center"/>
      <protection/>
    </xf>
    <xf numFmtId="0" fontId="3" fillId="0" borderId="0" xfId="29" applyFont="1" applyFill="1" applyAlignment="1">
      <alignment vertical="center"/>
      <protection/>
    </xf>
    <xf numFmtId="0" fontId="2" fillId="0" borderId="0" xfId="29" applyFont="1" applyFill="1" applyAlignment="1">
      <alignment vertical="center"/>
      <protection/>
    </xf>
    <xf numFmtId="0" fontId="2" fillId="0" borderId="0" xfId="29" applyFont="1" applyFill="1" applyAlignment="1">
      <alignment horizontal="right" vertical="center"/>
      <protection/>
    </xf>
    <xf numFmtId="0" fontId="2" fillId="0" borderId="40" xfId="29" applyFont="1" applyFill="1" applyBorder="1" applyAlignment="1">
      <alignment vertical="center"/>
      <protection/>
    </xf>
    <xf numFmtId="0" fontId="2" fillId="0" borderId="42" xfId="29" applyFont="1" applyFill="1" applyBorder="1" applyAlignment="1">
      <alignment vertical="center"/>
      <protection/>
    </xf>
    <xf numFmtId="0" fontId="2" fillId="0" borderId="37" xfId="29" applyFont="1" applyFill="1" applyBorder="1" applyAlignment="1">
      <alignment horizontal="centerContinuous" vertical="center"/>
      <protection/>
    </xf>
    <xf numFmtId="0" fontId="2" fillId="0" borderId="38" xfId="29" applyFont="1" applyFill="1" applyBorder="1" applyAlignment="1">
      <alignment horizontal="centerContinuous" vertical="center"/>
      <protection/>
    </xf>
    <xf numFmtId="0" fontId="2" fillId="0" borderId="39" xfId="29" applyFont="1" applyFill="1" applyBorder="1" applyAlignment="1">
      <alignment horizontal="centerContinuous" vertical="center"/>
      <protection/>
    </xf>
    <xf numFmtId="0" fontId="2" fillId="0" borderId="25" xfId="29" applyFont="1" applyFill="1" applyBorder="1" applyAlignment="1">
      <alignment horizontal="centerContinuous" vertical="center"/>
      <protection/>
    </xf>
    <xf numFmtId="0" fontId="2" fillId="0" borderId="43" xfId="29" applyFont="1" applyFill="1" applyBorder="1" applyAlignment="1">
      <alignment vertical="center"/>
      <protection/>
    </xf>
    <xf numFmtId="0" fontId="2" fillId="0" borderId="44" xfId="29" applyFont="1" applyFill="1" applyBorder="1" applyAlignment="1">
      <alignment vertical="center"/>
      <protection/>
    </xf>
    <xf numFmtId="0" fontId="2" fillId="0" borderId="25" xfId="29" applyFont="1" applyFill="1" applyBorder="1" applyAlignment="1">
      <alignment horizontal="center" vertical="center"/>
      <protection/>
    </xf>
    <xf numFmtId="0" fontId="2" fillId="0" borderId="25" xfId="29" applyFont="1" applyFill="1" applyBorder="1" applyAlignment="1">
      <alignment horizontal="center" vertical="center" wrapText="1"/>
      <protection/>
    </xf>
    <xf numFmtId="0" fontId="2" fillId="0" borderId="37" xfId="29" applyFont="1" applyFill="1" applyBorder="1" applyAlignment="1">
      <alignment vertical="center"/>
      <protection/>
    </xf>
    <xf numFmtId="0" fontId="2" fillId="0" borderId="39" xfId="29" applyFont="1" applyFill="1" applyBorder="1" applyAlignment="1">
      <alignment vertical="center"/>
      <protection/>
    </xf>
    <xf numFmtId="185" fontId="5" fillId="0" borderId="25" xfId="29" applyNumberFormat="1" applyFont="1" applyFill="1" applyBorder="1" applyAlignment="1">
      <alignment vertical="center"/>
      <protection/>
    </xf>
    <xf numFmtId="185" fontId="5" fillId="0" borderId="29" xfId="29" applyNumberFormat="1" applyFont="1" applyFill="1" applyBorder="1" applyAlignment="1">
      <alignment vertical="center"/>
      <protection/>
    </xf>
    <xf numFmtId="0" fontId="5" fillId="0" borderId="39" xfId="29" applyFont="1" applyFill="1" applyBorder="1" applyAlignment="1">
      <alignment vertical="center"/>
      <protection/>
    </xf>
    <xf numFmtId="0" fontId="5" fillId="0" borderId="39" xfId="29" applyFont="1" applyFill="1" applyBorder="1" applyAlignment="1">
      <alignment vertical="center" wrapText="1"/>
      <protection/>
    </xf>
    <xf numFmtId="0" fontId="5" fillId="0" borderId="0" xfId="29" applyFont="1" applyFill="1" applyBorder="1" applyAlignment="1">
      <alignment vertical="center"/>
      <protection/>
    </xf>
    <xf numFmtId="0" fontId="2" fillId="0" borderId="0" xfId="0" applyFont="1" applyFill="1" applyBorder="1" applyAlignment="1" quotePrefix="1">
      <alignment horizontal="left" vertical="center"/>
    </xf>
    <xf numFmtId="0" fontId="7" fillId="0" borderId="0" xfId="0" applyFont="1" applyFill="1" applyAlignment="1">
      <alignment horizontal="left" vertical="center"/>
    </xf>
    <xf numFmtId="186" fontId="2" fillId="0" borderId="25" xfId="16" applyNumberFormat="1" applyFont="1" applyFill="1" applyBorder="1" applyAlignment="1">
      <alignment vertical="center"/>
    </xf>
    <xf numFmtId="186" fontId="2" fillId="0" borderId="29" xfId="16" applyNumberFormat="1" applyFont="1" applyFill="1" applyBorder="1" applyAlignment="1">
      <alignment vertical="center"/>
    </xf>
    <xf numFmtId="38" fontId="2" fillId="0" borderId="37" xfId="16" applyFont="1" applyFill="1" applyBorder="1" applyAlignment="1">
      <alignment vertical="center"/>
    </xf>
    <xf numFmtId="38" fontId="2" fillId="0" borderId="39" xfId="16" applyFont="1" applyFill="1" applyBorder="1" applyAlignment="1">
      <alignment vertical="center" wrapText="1"/>
    </xf>
    <xf numFmtId="186" fontId="2" fillId="0" borderId="21" xfId="16" applyNumberFormat="1" applyFont="1" applyFill="1" applyBorder="1" applyAlignment="1">
      <alignment vertical="center"/>
    </xf>
    <xf numFmtId="38" fontId="2" fillId="0" borderId="0" xfId="0" applyNumberFormat="1" applyFont="1" applyFill="1" applyAlignment="1">
      <alignment vertical="center"/>
    </xf>
    <xf numFmtId="0" fontId="19" fillId="0" borderId="0" xfId="0" applyFont="1" applyFill="1" applyAlignment="1">
      <alignment horizontal="justify" vertical="center"/>
    </xf>
    <xf numFmtId="0" fontId="2" fillId="0" borderId="40" xfId="0" applyFont="1" applyFill="1" applyBorder="1" applyAlignment="1">
      <alignment horizontal="center" vertical="center"/>
    </xf>
    <xf numFmtId="0" fontId="2" fillId="0" borderId="38" xfId="0" applyFont="1" applyFill="1" applyBorder="1" applyAlignment="1">
      <alignment horizontal="distributed" vertical="center" wrapText="1"/>
    </xf>
    <xf numFmtId="0" fontId="17" fillId="0" borderId="39" xfId="0" applyFont="1" applyFill="1" applyBorder="1" applyAlignment="1">
      <alignment horizontal="justify" vertical="center" wrapText="1"/>
    </xf>
    <xf numFmtId="185" fontId="2" fillId="0" borderId="37" xfId="0" applyNumberFormat="1" applyFont="1" applyFill="1" applyBorder="1" applyAlignment="1">
      <alignment horizontal="right" vertical="center"/>
    </xf>
    <xf numFmtId="185" fontId="2" fillId="0" borderId="39" xfId="0" applyNumberFormat="1" applyFont="1" applyFill="1" applyBorder="1" applyAlignment="1">
      <alignment horizontal="right" vertical="center"/>
    </xf>
    <xf numFmtId="185" fontId="2" fillId="0" borderId="37" xfId="0" applyNumberFormat="1" applyFont="1" applyFill="1" applyBorder="1" applyAlignment="1">
      <alignment horizontal="right" vertical="center" wrapText="1"/>
    </xf>
    <xf numFmtId="185" fontId="2" fillId="0" borderId="39" xfId="0" applyNumberFormat="1" applyFont="1" applyFill="1" applyBorder="1" applyAlignment="1">
      <alignment horizontal="right" vertical="center" wrapText="1"/>
    </xf>
    <xf numFmtId="0" fontId="17" fillId="0" borderId="38" xfId="0" applyFont="1" applyFill="1" applyBorder="1" applyAlignment="1">
      <alignment horizontal="justify" vertical="center"/>
    </xf>
    <xf numFmtId="0" fontId="5" fillId="0" borderId="38" xfId="0" applyFont="1" applyFill="1" applyBorder="1" applyAlignment="1">
      <alignment horizontal="distributed" vertical="center" wrapText="1"/>
    </xf>
    <xf numFmtId="0" fontId="5" fillId="0" borderId="0" xfId="0" applyFont="1" applyFill="1" applyAlignment="1" quotePrefix="1">
      <alignment vertical="center"/>
    </xf>
    <xf numFmtId="0" fontId="27" fillId="0" borderId="0" xfId="0" applyFont="1" applyFill="1" applyAlignment="1">
      <alignment horizontal="center" vertical="center"/>
    </xf>
    <xf numFmtId="0" fontId="17" fillId="0" borderId="0" xfId="0" applyFont="1" applyFill="1" applyAlignment="1">
      <alignment horizontal="left" vertical="center"/>
    </xf>
    <xf numFmtId="0" fontId="37" fillId="0" borderId="0" xfId="0" applyFont="1" applyFill="1" applyAlignment="1">
      <alignment horizontal="center" vertical="center"/>
    </xf>
    <xf numFmtId="0" fontId="17" fillId="0" borderId="46" xfId="0" applyFont="1" applyFill="1" applyBorder="1" applyAlignment="1">
      <alignment vertical="center"/>
    </xf>
    <xf numFmtId="0" fontId="17" fillId="0" borderId="40" xfId="0" applyFont="1" applyFill="1" applyBorder="1" applyAlignment="1">
      <alignment vertical="center"/>
    </xf>
    <xf numFmtId="0" fontId="17" fillId="0" borderId="42" xfId="0" applyFont="1" applyFill="1" applyBorder="1" applyAlignment="1">
      <alignment vertical="center"/>
    </xf>
    <xf numFmtId="0" fontId="17" fillId="0" borderId="45" xfId="0" applyFont="1" applyFill="1" applyBorder="1" applyAlignment="1">
      <alignment vertical="center"/>
    </xf>
    <xf numFmtId="185" fontId="2" fillId="0" borderId="39" xfId="16" applyNumberFormat="1" applyFont="1" applyFill="1" applyBorder="1" applyAlignment="1">
      <alignment vertical="center"/>
    </xf>
    <xf numFmtId="0" fontId="17" fillId="0" borderId="39" xfId="0" applyFont="1" applyFill="1" applyBorder="1" applyAlignment="1">
      <alignment vertical="center" wrapText="1"/>
    </xf>
    <xf numFmtId="0" fontId="17" fillId="0" borderId="37" xfId="0" applyFont="1" applyFill="1" applyBorder="1" applyAlignment="1">
      <alignment vertical="center"/>
    </xf>
    <xf numFmtId="0" fontId="17" fillId="0" borderId="38" xfId="0" applyFont="1" applyFill="1" applyBorder="1" applyAlignment="1">
      <alignment vertical="center"/>
    </xf>
    <xf numFmtId="0" fontId="17" fillId="0" borderId="38" xfId="0" applyFont="1" applyFill="1" applyBorder="1" applyAlignment="1">
      <alignment vertical="center" wrapText="1"/>
    </xf>
    <xf numFmtId="0" fontId="35" fillId="0" borderId="38" xfId="0" applyFont="1" applyFill="1" applyBorder="1" applyAlignment="1">
      <alignment vertical="center" wrapText="1"/>
    </xf>
    <xf numFmtId="0" fontId="17" fillId="0" borderId="39" xfId="0" applyFont="1" applyFill="1" applyBorder="1" applyAlignment="1">
      <alignment vertical="center"/>
    </xf>
    <xf numFmtId="0" fontId="17" fillId="0" borderId="43" xfId="0" applyFont="1" applyFill="1" applyBorder="1" applyAlignment="1">
      <alignment vertical="center"/>
    </xf>
    <xf numFmtId="0" fontId="17" fillId="0" borderId="44" xfId="0" applyFont="1" applyFill="1" applyBorder="1" applyAlignment="1">
      <alignment vertical="center"/>
    </xf>
    <xf numFmtId="0" fontId="35" fillId="0" borderId="39" xfId="0" applyFont="1" applyFill="1" applyBorder="1" applyAlignment="1">
      <alignment vertical="center" wrapText="1"/>
    </xf>
    <xf numFmtId="0" fontId="17" fillId="0" borderId="0" xfId="0" applyFont="1" applyFill="1" applyAlignment="1" applyProtection="1">
      <alignment vertical="center"/>
      <protection/>
    </xf>
    <xf numFmtId="0" fontId="23" fillId="0" borderId="29" xfId="0" applyFont="1" applyFill="1" applyBorder="1" applyAlignment="1" applyProtection="1">
      <alignment vertical="center"/>
      <protection/>
    </xf>
    <xf numFmtId="0" fontId="23" fillId="0" borderId="29" xfId="0" applyFont="1" applyFill="1" applyBorder="1" applyAlignment="1" applyProtection="1">
      <alignment horizontal="center" vertical="center" wrapText="1"/>
      <protection/>
    </xf>
    <xf numFmtId="0" fontId="2" fillId="0" borderId="36" xfId="0" applyFont="1" applyFill="1" applyBorder="1" applyAlignment="1" applyProtection="1">
      <alignment vertical="center"/>
      <protection/>
    </xf>
    <xf numFmtId="0" fontId="23" fillId="0" borderId="25" xfId="0" applyFont="1" applyFill="1" applyBorder="1" applyAlignment="1" applyProtection="1">
      <alignment horizontal="center" vertical="center" wrapText="1"/>
      <protection/>
    </xf>
    <xf numFmtId="0" fontId="23" fillId="0" borderId="25" xfId="0" applyFont="1" applyFill="1" applyBorder="1" applyAlignment="1" applyProtection="1">
      <alignment vertical="center" wrapText="1"/>
      <protection/>
    </xf>
    <xf numFmtId="185" fontId="17" fillId="0" borderId="21" xfId="0" applyNumberFormat="1" applyFont="1" applyFill="1" applyBorder="1" applyAlignment="1" applyProtection="1">
      <alignment horizontal="right" vertical="center"/>
      <protection/>
    </xf>
    <xf numFmtId="38" fontId="17" fillId="0" borderId="25" xfId="16" applyFont="1" applyFill="1" applyBorder="1" applyAlignment="1" applyProtection="1">
      <alignment vertical="center"/>
      <protection/>
    </xf>
    <xf numFmtId="185" fontId="17" fillId="0" borderId="25" xfId="0" applyNumberFormat="1" applyFont="1" applyFill="1" applyBorder="1" applyAlignment="1" applyProtection="1">
      <alignment horizontal="right" vertical="center"/>
      <protection/>
    </xf>
    <xf numFmtId="0" fontId="17" fillId="0" borderId="25" xfId="0" applyFont="1" applyFill="1" applyBorder="1" applyAlignment="1" applyProtection="1">
      <alignment vertical="center"/>
      <protection/>
    </xf>
    <xf numFmtId="0" fontId="23" fillId="0" borderId="25" xfId="0" applyFont="1" applyFill="1" applyBorder="1" applyAlignment="1" applyProtection="1">
      <alignment horizontal="left" vertical="center" wrapText="1" indent="1"/>
      <protection/>
    </xf>
    <xf numFmtId="0" fontId="27" fillId="0" borderId="0" xfId="0" applyFont="1" applyFill="1" applyAlignment="1" applyProtection="1">
      <alignment vertical="center"/>
      <protection/>
    </xf>
    <xf numFmtId="0" fontId="2" fillId="0" borderId="46" xfId="0" applyFont="1" applyFill="1" applyBorder="1" applyAlignment="1" applyProtection="1">
      <alignment vertical="center" wrapText="1"/>
      <protection/>
    </xf>
    <xf numFmtId="0" fontId="2" fillId="0" borderId="46" xfId="0" applyFont="1" applyFill="1" applyBorder="1" applyAlignment="1" applyProtection="1">
      <alignment horizontal="right" vertical="center"/>
      <protection/>
    </xf>
    <xf numFmtId="0" fontId="2" fillId="0" borderId="40" xfId="0" applyFont="1" applyFill="1" applyBorder="1" applyAlignment="1" applyProtection="1">
      <alignment vertical="center" wrapText="1"/>
      <protection/>
    </xf>
    <xf numFmtId="0" fontId="2" fillId="0" borderId="41" xfId="0" applyFont="1" applyFill="1" applyBorder="1" applyAlignment="1" applyProtection="1">
      <alignment vertical="center" wrapText="1"/>
      <protection/>
    </xf>
    <xf numFmtId="0" fontId="2" fillId="0" borderId="42" xfId="0" applyFont="1" applyFill="1" applyBorder="1" applyAlignment="1" applyProtection="1">
      <alignment vertical="center" wrapText="1"/>
      <protection/>
    </xf>
    <xf numFmtId="0" fontId="2" fillId="0" borderId="45" xfId="0" applyFont="1" applyFill="1" applyBorder="1" applyAlignment="1" applyProtection="1">
      <alignment vertical="center" wrapText="1"/>
      <protection/>
    </xf>
    <xf numFmtId="0" fontId="2" fillId="0" borderId="64" xfId="0" applyFont="1" applyFill="1" applyBorder="1" applyAlignment="1" applyProtection="1">
      <alignment vertical="center" wrapText="1"/>
      <protection/>
    </xf>
    <xf numFmtId="0" fontId="2" fillId="0" borderId="37" xfId="0" applyFont="1" applyFill="1" applyBorder="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right" vertical="center" wrapText="1"/>
      <protection/>
    </xf>
    <xf numFmtId="0" fontId="2" fillId="0" borderId="0" xfId="0" applyFont="1" applyFill="1" applyAlignment="1" applyProtection="1">
      <alignment horizontal="left" vertical="center"/>
      <protection/>
    </xf>
    <xf numFmtId="0" fontId="2" fillId="0" borderId="0" xfId="0" applyFont="1" applyFill="1" applyAlignment="1" applyProtection="1" quotePrefix="1">
      <alignment horizontal="right" vertical="center" wrapText="1"/>
      <protection/>
    </xf>
    <xf numFmtId="38" fontId="5" fillId="0" borderId="0" xfId="16" applyFont="1" applyFill="1" applyBorder="1" applyAlignment="1" applyProtection="1">
      <alignment vertical="center"/>
      <protection/>
    </xf>
    <xf numFmtId="0" fontId="3" fillId="0" borderId="0" xfId="0" applyFont="1" applyFill="1" applyAlignment="1" applyProtection="1">
      <alignment horizontal="right" vertical="center"/>
      <protection/>
    </xf>
    <xf numFmtId="185" fontId="3" fillId="0" borderId="0" xfId="16" applyNumberFormat="1" applyFont="1" applyFill="1" applyBorder="1" applyAlignment="1" applyProtection="1">
      <alignment horizontal="left" vertical="center"/>
      <protection/>
    </xf>
    <xf numFmtId="185" fontId="5" fillId="0" borderId="0" xfId="16" applyNumberFormat="1" applyFont="1" applyFill="1" applyBorder="1" applyAlignment="1" applyProtection="1">
      <alignment vertical="center"/>
      <protection/>
    </xf>
    <xf numFmtId="185" fontId="13" fillId="0" borderId="0" xfId="16" applyNumberFormat="1" applyFont="1" applyFill="1" applyBorder="1" applyAlignment="1" applyProtection="1">
      <alignment horizontal="center" vertical="center"/>
      <protection/>
    </xf>
    <xf numFmtId="38" fontId="13" fillId="0" borderId="0" xfId="16" applyFont="1" applyFill="1" applyBorder="1" applyAlignment="1" applyProtection="1">
      <alignment horizontal="center" vertical="center"/>
      <protection/>
    </xf>
    <xf numFmtId="38" fontId="5" fillId="0" borderId="40" xfId="16" applyFont="1" applyFill="1" applyBorder="1" applyAlignment="1" applyProtection="1">
      <alignment vertical="center"/>
      <protection/>
    </xf>
    <xf numFmtId="38" fontId="5" fillId="0" borderId="41" xfId="16" applyFont="1" applyFill="1" applyBorder="1" applyAlignment="1" applyProtection="1">
      <alignment vertical="center"/>
      <protection/>
    </xf>
    <xf numFmtId="38" fontId="5" fillId="0" borderId="37" xfId="16" applyFont="1" applyFill="1" applyBorder="1" applyAlignment="1" applyProtection="1">
      <alignment vertical="center"/>
      <protection/>
    </xf>
    <xf numFmtId="38" fontId="5" fillId="0" borderId="41" xfId="16" applyFont="1" applyFill="1" applyBorder="1" applyAlignment="1" applyProtection="1">
      <alignment horizontal="center" vertical="center"/>
      <protection/>
    </xf>
    <xf numFmtId="38" fontId="5" fillId="0" borderId="42" xfId="16" applyFont="1" applyFill="1" applyBorder="1" applyAlignment="1" applyProtection="1">
      <alignment vertical="center"/>
      <protection/>
    </xf>
    <xf numFmtId="38" fontId="5" fillId="0" borderId="43" xfId="16" applyFont="1" applyFill="1" applyBorder="1" applyAlignment="1" applyProtection="1">
      <alignment vertical="center"/>
      <protection/>
    </xf>
    <xf numFmtId="38" fontId="5" fillId="0" borderId="25" xfId="16" applyFont="1" applyFill="1" applyBorder="1" applyAlignment="1" applyProtection="1">
      <alignment horizontal="center" vertical="center"/>
      <protection/>
    </xf>
    <xf numFmtId="38" fontId="5" fillId="0" borderId="39" xfId="16" applyFont="1" applyFill="1" applyBorder="1" applyAlignment="1" applyProtection="1">
      <alignment vertical="center"/>
      <protection/>
    </xf>
    <xf numFmtId="38" fontId="2" fillId="0" borderId="25" xfId="16" applyFont="1" applyFill="1" applyBorder="1" applyAlignment="1" applyProtection="1">
      <alignment horizontal="right" vertical="center"/>
      <protection/>
    </xf>
    <xf numFmtId="38" fontId="17" fillId="0" borderId="39" xfId="16" applyFont="1" applyFill="1" applyBorder="1" applyAlignment="1" applyProtection="1">
      <alignment vertical="center"/>
      <protection/>
    </xf>
    <xf numFmtId="38" fontId="5" fillId="0" borderId="39" xfId="16" applyFont="1" applyFill="1" applyBorder="1" applyAlignment="1" applyProtection="1">
      <alignment vertical="center" wrapText="1"/>
      <protection/>
    </xf>
    <xf numFmtId="38" fontId="17" fillId="0" borderId="39" xfId="16" applyFont="1" applyFill="1" applyBorder="1" applyAlignment="1" applyProtection="1">
      <alignment vertical="center" wrapText="1"/>
      <protection/>
    </xf>
    <xf numFmtId="0" fontId="17" fillId="0" borderId="39" xfId="16" applyNumberFormat="1" applyFont="1" applyFill="1" applyBorder="1" applyAlignment="1" applyProtection="1">
      <alignment horizontal="left" vertical="center"/>
      <protection/>
    </xf>
    <xf numFmtId="38" fontId="5" fillId="0" borderId="0" xfId="16" applyFont="1" applyFill="1" applyBorder="1" applyAlignment="1" applyProtection="1">
      <alignment horizontal="center" vertical="center" wrapText="1"/>
      <protection/>
    </xf>
    <xf numFmtId="38" fontId="5" fillId="0" borderId="38" xfId="16" applyFont="1" applyFill="1" applyBorder="1" applyAlignment="1" applyProtection="1">
      <alignment horizontal="center" vertical="center"/>
      <protection/>
    </xf>
    <xf numFmtId="38" fontId="5" fillId="0" borderId="39" xfId="16" applyFont="1" applyFill="1" applyBorder="1" applyAlignment="1" applyProtection="1">
      <alignment horizontal="center" vertical="center"/>
      <protection/>
    </xf>
    <xf numFmtId="38" fontId="5" fillId="0" borderId="43" xfId="16" applyFont="1" applyFill="1" applyBorder="1" applyAlignment="1" applyProtection="1">
      <alignment horizontal="center" vertical="center" wrapText="1"/>
      <protection/>
    </xf>
    <xf numFmtId="38" fontId="17" fillId="0" borderId="25" xfId="16" applyFont="1" applyFill="1" applyBorder="1" applyAlignment="1" applyProtection="1">
      <alignment horizontal="center" vertical="center" wrapText="1"/>
      <protection/>
    </xf>
    <xf numFmtId="38" fontId="5" fillId="0" borderId="25" xfId="16" applyFont="1" applyFill="1" applyBorder="1" applyAlignment="1" applyProtection="1">
      <alignment horizontal="center" vertical="center" shrinkToFit="1"/>
      <protection/>
    </xf>
    <xf numFmtId="38" fontId="5" fillId="0" borderId="25" xfId="16" applyFont="1" applyFill="1" applyBorder="1" applyAlignment="1" applyProtection="1">
      <alignment horizontal="center" vertical="center" wrapText="1"/>
      <protection/>
    </xf>
    <xf numFmtId="0" fontId="2" fillId="0" borderId="0" xfId="45" applyFont="1" applyFill="1" applyAlignment="1" applyProtection="1">
      <alignment vertical="center"/>
      <protection/>
    </xf>
    <xf numFmtId="185" fontId="17" fillId="0" borderId="0" xfId="45" applyNumberFormat="1" applyFont="1" applyFill="1" applyAlignment="1" applyProtection="1">
      <alignment vertical="center"/>
      <protection/>
    </xf>
    <xf numFmtId="0" fontId="3" fillId="0" borderId="0" xfId="45" applyFont="1" applyFill="1" applyAlignment="1" applyProtection="1">
      <alignment horizontal="center" vertical="center"/>
      <protection/>
    </xf>
    <xf numFmtId="0" fontId="3" fillId="0" borderId="0" xfId="45" applyFont="1" applyFill="1" applyAlignment="1" applyProtection="1">
      <alignment vertical="center"/>
      <protection/>
    </xf>
    <xf numFmtId="0" fontId="5" fillId="0" borderId="40" xfId="45" applyFont="1" applyFill="1" applyBorder="1" applyAlignment="1" applyProtection="1">
      <alignment vertical="center"/>
      <protection/>
    </xf>
    <xf numFmtId="0" fontId="5" fillId="0" borderId="42" xfId="45" applyFont="1" applyFill="1" applyBorder="1" applyAlignment="1" applyProtection="1">
      <alignment vertical="center"/>
      <protection/>
    </xf>
    <xf numFmtId="0" fontId="5" fillId="0" borderId="43" xfId="45" applyFont="1" applyFill="1" applyBorder="1" applyAlignment="1" applyProtection="1">
      <alignment vertical="center"/>
      <protection/>
    </xf>
    <xf numFmtId="0" fontId="5" fillId="0" borderId="44" xfId="45" applyFont="1" applyFill="1" applyBorder="1" applyAlignment="1" applyProtection="1">
      <alignment vertical="center"/>
      <protection/>
    </xf>
    <xf numFmtId="0" fontId="5" fillId="0" borderId="45" xfId="45" applyFont="1" applyFill="1" applyBorder="1" applyAlignment="1" applyProtection="1">
      <alignment vertical="center"/>
      <protection/>
    </xf>
    <xf numFmtId="0" fontId="5" fillId="0" borderId="64" xfId="45" applyFont="1" applyFill="1" applyBorder="1" applyAlignment="1" applyProtection="1">
      <alignment vertical="center"/>
      <protection/>
    </xf>
    <xf numFmtId="185" fontId="5" fillId="0" borderId="25" xfId="45" applyNumberFormat="1" applyFont="1" applyFill="1" applyBorder="1" applyAlignment="1" applyProtection="1">
      <alignment vertical="center"/>
      <protection/>
    </xf>
    <xf numFmtId="185" fontId="5" fillId="0" borderId="21" xfId="45" applyNumberFormat="1" applyFont="1" applyFill="1" applyBorder="1" applyAlignment="1" applyProtection="1">
      <alignment vertical="center"/>
      <protection/>
    </xf>
    <xf numFmtId="185" fontId="5" fillId="0" borderId="29" xfId="45" applyNumberFormat="1" applyFont="1" applyFill="1" applyBorder="1" applyAlignment="1" applyProtection="1">
      <alignment vertical="center"/>
      <protection/>
    </xf>
    <xf numFmtId="185" fontId="5" fillId="0" borderId="126" xfId="45" applyNumberFormat="1" applyFont="1" applyFill="1" applyBorder="1" applyAlignment="1" applyProtection="1">
      <alignment vertical="center"/>
      <protection/>
    </xf>
    <xf numFmtId="0" fontId="5" fillId="0" borderId="127" xfId="45" applyFont="1" applyFill="1" applyBorder="1" applyAlignment="1" applyProtection="1">
      <alignment vertical="center" wrapText="1"/>
      <protection/>
    </xf>
    <xf numFmtId="0" fontId="5" fillId="0" borderId="128" xfId="45" applyFont="1" applyFill="1" applyBorder="1" applyAlignment="1" applyProtection="1">
      <alignment vertical="center" wrapText="1"/>
      <protection/>
    </xf>
    <xf numFmtId="185" fontId="5" fillId="0" borderId="129" xfId="45" applyNumberFormat="1" applyFont="1" applyFill="1" applyBorder="1" applyAlignment="1" applyProtection="1">
      <alignment vertical="center"/>
      <protection/>
    </xf>
    <xf numFmtId="0" fontId="5" fillId="0" borderId="127" xfId="45" applyFont="1" applyFill="1" applyBorder="1" applyAlignment="1" applyProtection="1">
      <alignment vertical="center"/>
      <protection/>
    </xf>
    <xf numFmtId="185" fontId="5" fillId="0" borderId="0" xfId="45" applyNumberFormat="1" applyFont="1" applyFill="1" applyAlignment="1" applyProtection="1">
      <alignment vertical="center"/>
      <protection/>
    </xf>
    <xf numFmtId="0" fontId="5" fillId="0" borderId="44" xfId="45" applyFont="1" applyFill="1" applyBorder="1" applyAlignment="1" applyProtection="1">
      <alignment vertical="center" wrapText="1"/>
      <protection/>
    </xf>
    <xf numFmtId="0" fontId="5" fillId="0" borderId="0" xfId="45" applyFont="1" applyFill="1" applyAlignment="1" applyProtection="1">
      <alignment vertical="center"/>
      <protection/>
    </xf>
    <xf numFmtId="185" fontId="5" fillId="0" borderId="25" xfId="45" applyNumberFormat="1" applyFont="1" applyFill="1" applyBorder="1" applyAlignment="1" applyProtection="1">
      <alignment horizontal="center" vertical="center"/>
      <protection/>
    </xf>
    <xf numFmtId="0" fontId="14" fillId="0" borderId="0" xfId="0" applyFont="1" applyFill="1" applyAlignment="1">
      <alignment horizontal="center" vertical="center"/>
    </xf>
    <xf numFmtId="0" fontId="2" fillId="0" borderId="46" xfId="0" applyFont="1" applyFill="1" applyBorder="1" applyAlignment="1">
      <alignment horizontal="right" vertical="center"/>
    </xf>
    <xf numFmtId="0" fontId="2" fillId="0" borderId="25" xfId="0" applyFont="1" applyFill="1" applyBorder="1" applyAlignment="1">
      <alignment horizontal="centerContinuous" vertical="center" wrapTex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7" xfId="0" applyNumberFormat="1" applyFont="1" applyFill="1" applyBorder="1" applyAlignment="1">
      <alignment vertical="center"/>
    </xf>
    <xf numFmtId="58" fontId="2" fillId="0" borderId="39" xfId="0" applyNumberFormat="1" applyFont="1" applyFill="1" applyBorder="1" applyAlignment="1">
      <alignment horizontal="left" vertical="center" wrapText="1"/>
    </xf>
    <xf numFmtId="0" fontId="35" fillId="0" borderId="0" xfId="0" applyFont="1" applyFill="1" applyAlignment="1">
      <alignment vertical="center"/>
    </xf>
    <xf numFmtId="58" fontId="2" fillId="0" borderId="29" xfId="0" applyNumberFormat="1" applyFont="1" applyFill="1" applyBorder="1" applyAlignment="1">
      <alignment horizontal="left" vertical="center"/>
    </xf>
    <xf numFmtId="58" fontId="2" fillId="0" borderId="42" xfId="0" applyNumberFormat="1" applyFont="1" applyFill="1" applyBorder="1" applyAlignment="1">
      <alignment horizontal="left" vertical="center" wrapText="1"/>
    </xf>
    <xf numFmtId="185" fontId="2" fillId="0" borderId="29" xfId="0" applyNumberFormat="1" applyFont="1" applyFill="1" applyBorder="1" applyAlignment="1">
      <alignment horizontal="righ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wrapText="1"/>
    </xf>
    <xf numFmtId="185" fontId="2" fillId="0" borderId="36" xfId="0" applyNumberFormat="1" applyFont="1" applyFill="1" applyBorder="1" applyAlignment="1">
      <alignment horizontal="right" vertical="center"/>
    </xf>
    <xf numFmtId="185" fontId="2" fillId="0" borderId="36" xfId="0" applyNumberFormat="1" applyFont="1" applyFill="1" applyBorder="1" applyAlignment="1" quotePrefix="1">
      <alignment horizontal="right" vertical="center"/>
    </xf>
    <xf numFmtId="0" fontId="2" fillId="0" borderId="45" xfId="0" applyFont="1" applyFill="1" applyBorder="1" applyAlignment="1">
      <alignment horizontal="left" vertical="center"/>
    </xf>
    <xf numFmtId="0" fontId="2" fillId="0" borderId="64" xfId="0" applyFont="1" applyFill="1" applyBorder="1" applyAlignment="1">
      <alignment horizontal="left" vertical="center" wrapText="1"/>
    </xf>
    <xf numFmtId="185" fontId="2" fillId="0" borderId="21" xfId="0" applyNumberFormat="1" applyFont="1" applyFill="1" applyBorder="1" applyAlignment="1">
      <alignment horizontal="right" vertical="center"/>
    </xf>
    <xf numFmtId="0" fontId="2" fillId="0" borderId="25" xfId="0" applyNumberFormat="1"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29" xfId="0" applyFont="1" applyFill="1" applyBorder="1" applyAlignment="1">
      <alignment horizontal="centerContinuous" vertical="center" wrapText="1"/>
    </xf>
    <xf numFmtId="185" fontId="2" fillId="0" borderId="44" xfId="16" applyNumberFormat="1" applyFont="1" applyFill="1" applyBorder="1" applyAlignment="1">
      <alignment vertical="center"/>
    </xf>
    <xf numFmtId="185" fontId="2" fillId="0" borderId="36" xfId="16" applyNumberFormat="1" applyFont="1" applyFill="1" applyBorder="1" applyAlignment="1">
      <alignment vertical="center"/>
    </xf>
    <xf numFmtId="185" fontId="2" fillId="0" borderId="21" xfId="16" applyNumberFormat="1" applyFont="1" applyFill="1" applyBorder="1" applyAlignment="1">
      <alignment vertical="center"/>
    </xf>
    <xf numFmtId="0" fontId="17" fillId="0" borderId="0" xfId="0" applyFont="1" applyFill="1" applyAlignment="1">
      <alignment horizontal="right" vertical="center"/>
    </xf>
    <xf numFmtId="0" fontId="2" fillId="0" borderId="44" xfId="0" applyFont="1" applyFill="1" applyBorder="1" applyAlignment="1">
      <alignment vertical="center"/>
    </xf>
    <xf numFmtId="185" fontId="2" fillId="0" borderId="25" xfId="16" applyNumberFormat="1" applyFont="1" applyFill="1" applyBorder="1" applyAlignment="1">
      <alignment horizontal="right" vertical="center"/>
    </xf>
    <xf numFmtId="0" fontId="3" fillId="0" borderId="2" xfId="38" applyFont="1" applyFill="1" applyBorder="1" applyAlignment="1">
      <alignment horizontal="left" vertical="center"/>
      <protection/>
    </xf>
    <xf numFmtId="0" fontId="3" fillId="0" borderId="2" xfId="0" applyFont="1" applyFill="1" applyBorder="1" applyAlignment="1">
      <alignment horizontal="left" vertical="center"/>
    </xf>
    <xf numFmtId="0" fontId="3" fillId="0" borderId="58" xfId="0" applyFont="1" applyFill="1" applyBorder="1" applyAlignment="1">
      <alignment horizontal="left" vertical="center"/>
    </xf>
    <xf numFmtId="0" fontId="3" fillId="0" borderId="51" xfId="38" applyFont="1" applyFill="1" applyBorder="1" applyAlignment="1">
      <alignment horizontal="left" vertical="center"/>
      <protection/>
    </xf>
    <xf numFmtId="0" fontId="3" fillId="0" borderId="57" xfId="38" applyFont="1" applyFill="1" applyBorder="1" applyAlignment="1">
      <alignment horizontal="left" vertical="center"/>
      <protection/>
    </xf>
    <xf numFmtId="185" fontId="3" fillId="0" borderId="55" xfId="16" applyNumberFormat="1" applyFont="1" applyFill="1" applyBorder="1" applyAlignment="1">
      <alignment horizontal="right" vertical="center"/>
    </xf>
    <xf numFmtId="0" fontId="3" fillId="0" borderId="51" xfId="38" applyFont="1" applyFill="1" applyBorder="1" applyAlignment="1">
      <alignment horizontal="left" vertical="center" wrapText="1"/>
      <protection/>
    </xf>
    <xf numFmtId="0" fontId="3" fillId="0" borderId="5" xfId="38" applyFont="1" applyFill="1" applyBorder="1" applyAlignment="1">
      <alignment horizontal="left" vertical="center" wrapText="1"/>
      <protection/>
    </xf>
    <xf numFmtId="0" fontId="3" fillId="0" borderId="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0" xfId="38" applyFont="1" applyFill="1" applyBorder="1" applyAlignment="1">
      <alignment horizontal="left" vertical="center" wrapText="1"/>
      <protection/>
    </xf>
    <xf numFmtId="0" fontId="3" fillId="0" borderId="0" xfId="0" applyFont="1" applyFill="1" applyBorder="1" applyAlignment="1">
      <alignment horizontal="left" vertical="center" wrapText="1"/>
    </xf>
    <xf numFmtId="0" fontId="3" fillId="0" borderId="44" xfId="0" applyFont="1" applyFill="1" applyBorder="1" applyAlignment="1">
      <alignment horizontal="left" vertical="center" wrapText="1"/>
    </xf>
    <xf numFmtId="185" fontId="3" fillId="0" borderId="54" xfId="16" applyNumberFormat="1" applyFont="1" applyFill="1" applyBorder="1" applyAlignment="1">
      <alignment horizontal="right" vertical="center"/>
    </xf>
    <xf numFmtId="185" fontId="3" fillId="0" borderId="10" xfId="16" applyNumberFormat="1" applyFont="1" applyFill="1" applyBorder="1" applyAlignment="1">
      <alignment horizontal="right" vertical="center"/>
    </xf>
    <xf numFmtId="0" fontId="3" fillId="0" borderId="58" xfId="0" applyFont="1" applyFill="1" applyBorder="1" applyAlignment="1">
      <alignment horizontal="left" vertical="center" wrapText="1"/>
    </xf>
    <xf numFmtId="0" fontId="3" fillId="0" borderId="43" xfId="38" applyFont="1" applyFill="1" applyBorder="1" applyAlignment="1">
      <alignment horizontal="left" vertical="center" wrapText="1"/>
      <protection/>
    </xf>
    <xf numFmtId="0" fontId="3" fillId="0" borderId="2" xfId="38" applyFont="1" applyFill="1" applyBorder="1" applyAlignment="1">
      <alignment horizontal="left" vertical="center" wrapText="1"/>
      <protection/>
    </xf>
    <xf numFmtId="0" fontId="3" fillId="0" borderId="2" xfId="0" applyFont="1" applyFill="1" applyBorder="1" applyAlignment="1">
      <alignment horizontal="left" vertical="center" wrapText="1"/>
    </xf>
    <xf numFmtId="185" fontId="3" fillId="0" borderId="44" xfId="16" applyNumberFormat="1" applyFont="1" applyFill="1" applyBorder="1" applyAlignment="1">
      <alignment horizontal="right" vertical="center"/>
    </xf>
    <xf numFmtId="0" fontId="3" fillId="0" borderId="40" xfId="38" applyFont="1" applyFill="1" applyBorder="1" applyAlignment="1">
      <alignment horizontal="left" vertical="center" wrapText="1"/>
      <protection/>
    </xf>
    <xf numFmtId="0" fontId="3" fillId="0" borderId="41" xfId="38" applyFont="1" applyFill="1" applyBorder="1" applyAlignment="1">
      <alignment horizontal="left" vertical="center" wrapText="1"/>
      <protection/>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5" xfId="38" applyFont="1" applyFill="1" applyBorder="1" applyAlignment="1">
      <alignment horizontal="left" vertical="center" wrapText="1"/>
      <protection/>
    </xf>
    <xf numFmtId="0" fontId="3" fillId="0" borderId="46" xfId="38" applyFont="1" applyFill="1" applyBorder="1" applyAlignment="1">
      <alignment horizontal="left" vertical="center" wrapText="1"/>
      <protection/>
    </xf>
    <xf numFmtId="0" fontId="3" fillId="0" borderId="46"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57" xfId="38" applyFont="1" applyFill="1" applyBorder="1" applyAlignment="1">
      <alignment horizontal="left" vertical="center" wrapText="1"/>
      <protection/>
    </xf>
    <xf numFmtId="185" fontId="3" fillId="0" borderId="0" xfId="16" applyNumberFormat="1" applyFont="1" applyFill="1" applyBorder="1" applyAlignment="1">
      <alignment horizontal="right" vertical="center"/>
    </xf>
    <xf numFmtId="185" fontId="3" fillId="0" borderId="58" xfId="16" applyNumberFormat="1" applyFont="1" applyFill="1" applyBorder="1" applyAlignment="1">
      <alignment horizontal="right" vertical="center"/>
    </xf>
    <xf numFmtId="185" fontId="3" fillId="0" borderId="57" xfId="16" applyNumberFormat="1" applyFont="1" applyFill="1" applyBorder="1" applyAlignment="1">
      <alignment horizontal="right" vertical="center"/>
    </xf>
    <xf numFmtId="185" fontId="3" fillId="0" borderId="2" xfId="16" applyNumberFormat="1" applyFont="1" applyFill="1" applyBorder="1" applyAlignment="1">
      <alignment horizontal="right" vertical="center"/>
    </xf>
    <xf numFmtId="185" fontId="3" fillId="0" borderId="43" xfId="16" applyNumberFormat="1" applyFont="1" applyFill="1" applyBorder="1" applyAlignment="1">
      <alignment horizontal="right" vertical="center"/>
    </xf>
    <xf numFmtId="0" fontId="3" fillId="0" borderId="130" xfId="0" applyFont="1" applyFill="1" applyBorder="1" applyAlignment="1" applyProtection="1">
      <alignment vertical="center" wrapText="1"/>
      <protection/>
    </xf>
    <xf numFmtId="185" fontId="3" fillId="0" borderId="25" xfId="16" applyNumberFormat="1" applyFont="1" applyFill="1" applyBorder="1" applyAlignment="1">
      <alignment horizontal="right" vertical="center"/>
    </xf>
    <xf numFmtId="0" fontId="2" fillId="0" borderId="41" xfId="38" applyFont="1" applyFill="1" applyBorder="1" applyAlignment="1">
      <alignment horizontal="distributed" vertical="center"/>
      <protection/>
    </xf>
    <xf numFmtId="0" fontId="3" fillId="0" borderId="41" xfId="0" applyFont="1" applyFill="1" applyBorder="1" applyAlignment="1">
      <alignment horizontal="distributed" vertical="center"/>
    </xf>
    <xf numFmtId="0" fontId="3" fillId="0" borderId="40" xfId="38" applyFont="1" applyFill="1" applyBorder="1" applyAlignment="1">
      <alignment horizontal="left" vertical="center"/>
      <protection/>
    </xf>
    <xf numFmtId="0" fontId="3" fillId="0" borderId="41" xfId="38" applyFont="1" applyFill="1" applyBorder="1" applyAlignment="1">
      <alignment horizontal="left" vertical="center"/>
      <protection/>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5" xfId="38" applyFont="1" applyFill="1" applyBorder="1" applyAlignment="1">
      <alignment horizontal="left" vertical="center"/>
      <protection/>
    </xf>
    <xf numFmtId="0" fontId="3" fillId="0" borderId="46" xfId="38" applyFont="1" applyFill="1" applyBorder="1" applyAlignment="1">
      <alignment horizontal="left" vertical="center"/>
      <protection/>
    </xf>
    <xf numFmtId="0" fontId="3" fillId="0" borderId="46" xfId="0" applyFont="1" applyFill="1" applyBorder="1" applyAlignment="1">
      <alignment horizontal="left" vertical="center"/>
    </xf>
    <xf numFmtId="0" fontId="3" fillId="0" borderId="64" xfId="0" applyFont="1" applyFill="1" applyBorder="1" applyAlignment="1">
      <alignment horizontal="left" vertical="center"/>
    </xf>
    <xf numFmtId="0" fontId="3" fillId="0" borderId="1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124" xfId="0" applyFont="1" applyFill="1" applyBorder="1" applyAlignment="1" applyProtection="1" quotePrefix="1">
      <alignment horizontal="center" vertical="center" wrapText="1"/>
      <protection/>
    </xf>
    <xf numFmtId="0" fontId="3" fillId="0" borderId="35" xfId="0" applyFont="1" applyFill="1" applyBorder="1" applyAlignment="1" applyProtection="1" quotePrefix="1">
      <alignment horizontal="center" vertical="center" wrapText="1"/>
      <protection/>
    </xf>
    <xf numFmtId="0" fontId="3" fillId="0" borderId="124"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131" xfId="0" applyFont="1" applyFill="1" applyBorder="1" applyAlignment="1" applyProtection="1">
      <alignment horizontal="left" vertical="center" wrapText="1"/>
      <protection/>
    </xf>
    <xf numFmtId="0" fontId="3" fillId="0" borderId="93" xfId="0" applyFont="1" applyFill="1" applyBorder="1" applyAlignment="1" applyProtection="1">
      <alignment vertical="center" wrapText="1"/>
      <protection/>
    </xf>
    <xf numFmtId="0" fontId="3" fillId="0" borderId="132" xfId="0" applyFont="1" applyFill="1" applyBorder="1" applyAlignment="1" applyProtection="1">
      <alignment vertical="center" wrapText="1"/>
      <protection/>
    </xf>
    <xf numFmtId="0" fontId="3" fillId="0" borderId="133" xfId="0" applyFont="1" applyFill="1" applyBorder="1" applyAlignment="1" applyProtection="1">
      <alignment vertical="center" wrapText="1"/>
      <protection/>
    </xf>
    <xf numFmtId="0" fontId="3" fillId="0" borderId="38" xfId="0" applyFont="1" applyFill="1" applyBorder="1" applyAlignment="1" applyProtection="1">
      <alignment vertical="center" wrapText="1"/>
      <protection/>
    </xf>
    <xf numFmtId="0" fontId="3" fillId="0" borderId="134" xfId="0" applyFont="1" applyFill="1" applyBorder="1" applyAlignment="1" applyProtection="1">
      <alignment vertical="center" wrapText="1"/>
      <protection/>
    </xf>
    <xf numFmtId="0" fontId="3" fillId="0" borderId="38" xfId="0" applyFont="1" applyFill="1" applyBorder="1" applyAlignment="1" applyProtection="1">
      <alignment horizontal="left" vertical="center" wrapText="1"/>
      <protection/>
    </xf>
    <xf numFmtId="0" fontId="3" fillId="0" borderId="134" xfId="0" applyFont="1" applyFill="1" applyBorder="1" applyAlignment="1" applyProtection="1">
      <alignment horizontal="left" vertical="center" wrapText="1"/>
      <protection/>
    </xf>
    <xf numFmtId="0" fontId="3" fillId="0" borderId="98" xfId="0" applyFont="1" applyFill="1" applyBorder="1" applyAlignment="1" applyProtection="1">
      <alignment vertical="center" wrapText="1"/>
      <protection/>
    </xf>
    <xf numFmtId="0" fontId="3" fillId="0" borderId="46" xfId="0" applyFont="1" applyFill="1" applyBorder="1" applyAlignment="1" applyProtection="1">
      <alignment vertical="center" wrapText="1"/>
      <protection/>
    </xf>
    <xf numFmtId="0" fontId="3" fillId="0" borderId="135" xfId="0" applyFont="1" applyFill="1" applyBorder="1" applyAlignment="1" applyProtection="1">
      <alignment vertical="center" wrapText="1"/>
      <protection/>
    </xf>
    <xf numFmtId="0" fontId="3" fillId="0" borderId="17" xfId="0" applyFont="1" applyFill="1" applyBorder="1" applyAlignment="1" applyProtection="1">
      <alignment horizontal="center" vertical="center" wrapText="1"/>
      <protection/>
    </xf>
    <xf numFmtId="0" fontId="3" fillId="0" borderId="136" xfId="0" applyFont="1" applyFill="1" applyBorder="1" applyAlignment="1" applyProtection="1">
      <alignment horizontal="center" vertical="center" wrapText="1"/>
      <protection/>
    </xf>
    <xf numFmtId="0" fontId="2" fillId="0" borderId="38" xfId="0" applyFont="1" applyFill="1" applyBorder="1" applyAlignment="1">
      <alignment vertical="center" shrinkToFit="1"/>
    </xf>
    <xf numFmtId="0" fontId="2" fillId="0" borderId="39" xfId="0" applyFont="1" applyFill="1" applyBorder="1" applyAlignment="1">
      <alignment vertical="center" shrinkToFi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1"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3" fillId="0" borderId="38" xfId="0" applyFont="1" applyFill="1" applyBorder="1" applyAlignment="1" applyProtection="1" quotePrefix="1">
      <alignment horizontal="left" vertical="center" wrapText="1"/>
      <protection/>
    </xf>
    <xf numFmtId="0" fontId="3" fillId="0" borderId="134" xfId="0" applyFont="1" applyFill="1" applyBorder="1" applyAlignment="1" applyProtection="1" quotePrefix="1">
      <alignment horizontal="left" vertical="center" wrapText="1"/>
      <protection/>
    </xf>
    <xf numFmtId="0" fontId="3" fillId="0" borderId="41" xfId="0" applyFont="1" applyFill="1" applyBorder="1" applyAlignment="1" applyProtection="1" quotePrefix="1">
      <alignment horizontal="left" vertical="center" wrapText="1"/>
      <protection/>
    </xf>
    <xf numFmtId="0" fontId="3" fillId="0" borderId="137" xfId="0" applyFont="1" applyFill="1" applyBorder="1" applyAlignment="1" applyProtection="1" quotePrefix="1">
      <alignment horizontal="left" vertical="center" wrapText="1"/>
      <protection/>
    </xf>
    <xf numFmtId="0" fontId="3" fillId="0" borderId="131" xfId="0" applyFont="1" applyFill="1" applyBorder="1" applyAlignment="1" applyProtection="1" quotePrefix="1">
      <alignment horizontal="left" vertical="center" wrapText="1"/>
      <protection/>
    </xf>
    <xf numFmtId="0" fontId="3" fillId="0" borderId="138" xfId="0" applyFont="1" applyFill="1" applyBorder="1" applyAlignment="1" applyProtection="1" quotePrefix="1">
      <alignment horizontal="left" vertical="center" wrapText="1"/>
      <protection/>
    </xf>
    <xf numFmtId="0" fontId="3" fillId="0" borderId="120" xfId="0" applyFont="1" applyFill="1" applyBorder="1" applyAlignment="1" applyProtection="1" quotePrefix="1">
      <alignment horizontal="left" vertical="center" wrapText="1"/>
      <protection/>
    </xf>
    <xf numFmtId="0" fontId="3" fillId="0" borderId="133" xfId="0" applyFont="1" applyFill="1" applyBorder="1" applyAlignment="1" applyProtection="1" quotePrefix="1">
      <alignment horizontal="left" vertical="center" wrapText="1"/>
      <protection/>
    </xf>
    <xf numFmtId="0" fontId="3" fillId="0" borderId="130" xfId="0" applyFont="1" applyFill="1" applyBorder="1" applyAlignment="1" applyProtection="1" quotePrefix="1">
      <alignment horizontal="left" vertical="center" wrapText="1"/>
      <protection/>
    </xf>
    <xf numFmtId="0" fontId="3" fillId="0" borderId="123" xfId="0" applyFont="1" applyFill="1" applyBorder="1" applyAlignment="1" applyProtection="1" quotePrefix="1">
      <alignment horizontal="left" vertical="center" wrapText="1"/>
      <protection/>
    </xf>
    <xf numFmtId="0" fontId="3" fillId="0" borderId="5" xfId="38" applyFont="1" applyFill="1" applyBorder="1" applyAlignment="1">
      <alignment horizontal="left" vertical="center"/>
      <protection/>
    </xf>
    <xf numFmtId="0" fontId="3" fillId="0" borderId="5" xfId="0" applyFont="1" applyFill="1" applyBorder="1" applyAlignment="1">
      <alignment horizontal="left" vertical="center"/>
    </xf>
    <xf numFmtId="0" fontId="3" fillId="0" borderId="52" xfId="0" applyFont="1" applyFill="1" applyBorder="1" applyAlignment="1">
      <alignment horizontal="left" vertical="center"/>
    </xf>
    <xf numFmtId="185" fontId="3" fillId="0" borderId="47" xfId="16" applyNumberFormat="1" applyFont="1" applyFill="1" applyBorder="1" applyAlignment="1">
      <alignment horizontal="right" vertical="center"/>
    </xf>
    <xf numFmtId="185" fontId="3" fillId="0" borderId="48" xfId="16" applyNumberFormat="1" applyFont="1" applyFill="1" applyBorder="1" applyAlignment="1">
      <alignment horizontal="right" vertical="center"/>
    </xf>
    <xf numFmtId="185" fontId="3" fillId="0" borderId="49" xfId="16" applyNumberFormat="1" applyFont="1" applyFill="1" applyBorder="1" applyAlignment="1">
      <alignment horizontal="right" vertical="center"/>
    </xf>
    <xf numFmtId="0" fontId="3" fillId="0" borderId="57" xfId="38" applyFont="1" applyFill="1" applyBorder="1" applyAlignment="1">
      <alignment vertical="center"/>
      <protection/>
    </xf>
    <xf numFmtId="0" fontId="3" fillId="0" borderId="2" xfId="38" applyFont="1" applyFill="1" applyBorder="1" applyAlignment="1">
      <alignment vertical="center"/>
      <protection/>
    </xf>
    <xf numFmtId="0" fontId="3" fillId="0" borderId="2" xfId="0" applyFont="1" applyFill="1" applyBorder="1" applyAlignment="1">
      <alignment vertical="center"/>
    </xf>
    <xf numFmtId="0" fontId="3" fillId="0" borderId="58" xfId="0" applyFont="1" applyFill="1" applyBorder="1" applyAlignment="1">
      <alignment vertical="center"/>
    </xf>
    <xf numFmtId="0" fontId="3" fillId="0" borderId="51" xfId="38" applyFont="1" applyFill="1" applyBorder="1" applyAlignment="1">
      <alignment vertical="center"/>
      <protection/>
    </xf>
    <xf numFmtId="0" fontId="3" fillId="0" borderId="5" xfId="38" applyFont="1" applyFill="1" applyBorder="1" applyAlignment="1">
      <alignment vertical="center"/>
      <protection/>
    </xf>
    <xf numFmtId="0" fontId="3" fillId="0" borderId="5" xfId="0" applyFont="1" applyFill="1" applyBorder="1" applyAlignment="1">
      <alignment vertical="center"/>
    </xf>
    <xf numFmtId="0" fontId="3" fillId="0" borderId="52" xfId="0" applyFont="1" applyFill="1" applyBorder="1" applyAlignment="1">
      <alignment vertical="center"/>
    </xf>
    <xf numFmtId="185" fontId="3" fillId="0" borderId="40" xfId="16" applyNumberFormat="1" applyFont="1" applyFill="1" applyBorder="1" applyAlignment="1">
      <alignment horizontal="right" vertical="center"/>
    </xf>
    <xf numFmtId="185" fontId="3" fillId="0" borderId="41" xfId="16" applyNumberFormat="1" applyFont="1" applyFill="1" applyBorder="1" applyAlignment="1">
      <alignment horizontal="right" vertical="center"/>
    </xf>
    <xf numFmtId="185" fontId="3" fillId="0" borderId="42" xfId="16" applyNumberFormat="1" applyFont="1" applyFill="1" applyBorder="1" applyAlignment="1">
      <alignment horizontal="right" vertical="center"/>
    </xf>
    <xf numFmtId="185" fontId="3" fillId="0" borderId="45" xfId="16" applyNumberFormat="1" applyFont="1" applyFill="1" applyBorder="1" applyAlignment="1">
      <alignment horizontal="right" vertical="center"/>
    </xf>
    <xf numFmtId="185" fontId="3" fillId="0" borderId="46" xfId="16" applyNumberFormat="1" applyFont="1" applyFill="1" applyBorder="1" applyAlignment="1">
      <alignment horizontal="right" vertical="center"/>
    </xf>
    <xf numFmtId="185" fontId="3" fillId="0" borderId="64" xfId="16" applyNumberFormat="1" applyFont="1" applyFill="1" applyBorder="1" applyAlignment="1">
      <alignment horizontal="right" vertical="center"/>
    </xf>
    <xf numFmtId="0" fontId="3" fillId="0" borderId="0" xfId="0" applyFont="1" applyFill="1" applyAlignment="1">
      <alignment horizontal="left" vertical="center" wrapText="1"/>
    </xf>
    <xf numFmtId="38" fontId="3" fillId="0" borderId="40" xfId="16" applyFont="1" applyFill="1" applyBorder="1" applyAlignment="1">
      <alignment horizontal="right" vertical="center"/>
    </xf>
    <xf numFmtId="38" fontId="3" fillId="0" borderId="41" xfId="16" applyFont="1" applyFill="1" applyBorder="1" applyAlignment="1">
      <alignment horizontal="right" vertical="center"/>
    </xf>
    <xf numFmtId="38" fontId="3" fillId="0" borderId="42" xfId="16" applyFont="1" applyFill="1" applyBorder="1" applyAlignment="1">
      <alignment horizontal="right" vertical="center"/>
    </xf>
    <xf numFmtId="38" fontId="3" fillId="0" borderId="45" xfId="16" applyFont="1" applyFill="1" applyBorder="1" applyAlignment="1">
      <alignment horizontal="right" vertical="center"/>
    </xf>
    <xf numFmtId="38" fontId="3" fillId="0" borderId="46" xfId="16" applyFont="1" applyFill="1" applyBorder="1" applyAlignment="1">
      <alignment horizontal="right" vertical="center"/>
    </xf>
    <xf numFmtId="38" fontId="3" fillId="0" borderId="64" xfId="16" applyFont="1" applyFill="1" applyBorder="1" applyAlignment="1">
      <alignment horizontal="right" vertical="center"/>
    </xf>
    <xf numFmtId="0" fontId="3" fillId="0" borderId="40" xfId="38" applyFont="1" applyFill="1" applyBorder="1" applyAlignment="1">
      <alignment horizontal="center" vertical="center"/>
      <protection/>
    </xf>
    <xf numFmtId="0" fontId="3" fillId="0" borderId="41" xfId="38" applyFont="1" applyFill="1" applyBorder="1" applyAlignment="1">
      <alignment horizontal="center" vertical="center"/>
      <protection/>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38" applyFont="1" applyFill="1" applyBorder="1" applyAlignment="1">
      <alignment horizontal="center" vertical="center"/>
      <protection/>
    </xf>
    <xf numFmtId="0" fontId="3" fillId="0" borderId="0" xfId="38" applyFont="1" applyFill="1" applyBorder="1" applyAlignment="1">
      <alignment horizontal="center" vertical="center"/>
      <protection/>
    </xf>
    <xf numFmtId="0" fontId="3" fillId="0" borderId="0" xfId="0" applyFont="1" applyFill="1" applyAlignment="1">
      <alignment horizontal="center" vertical="center"/>
    </xf>
    <xf numFmtId="0" fontId="3" fillId="0" borderId="44" xfId="0" applyFont="1" applyFill="1" applyBorder="1" applyAlignment="1">
      <alignment horizontal="center" vertical="center"/>
    </xf>
    <xf numFmtId="0" fontId="3" fillId="0" borderId="45" xfId="38" applyFont="1" applyFill="1" applyBorder="1" applyAlignment="1">
      <alignment horizontal="center" vertical="center"/>
      <protection/>
    </xf>
    <xf numFmtId="0" fontId="3" fillId="0" borderId="46" xfId="38" applyFont="1" applyFill="1" applyBorder="1" applyAlignment="1">
      <alignment horizontal="center" vertical="center"/>
      <protection/>
    </xf>
    <xf numFmtId="0" fontId="3" fillId="0" borderId="46"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5" xfId="38" applyFont="1" applyFill="1" applyBorder="1" applyAlignment="1">
      <alignment horizontal="center" vertical="center"/>
      <protection/>
    </xf>
    <xf numFmtId="0" fontId="3" fillId="0" borderId="40" xfId="38" applyFont="1" applyFill="1" applyBorder="1" applyAlignment="1">
      <alignment horizontal="center" vertical="center" wrapText="1"/>
      <protection/>
    </xf>
    <xf numFmtId="0" fontId="3" fillId="0" borderId="41" xfId="38" applyFont="1" applyFill="1" applyBorder="1" applyAlignment="1">
      <alignment horizontal="center" vertical="center" wrapText="1"/>
      <protection/>
    </xf>
    <xf numFmtId="0" fontId="3" fillId="0" borderId="42" xfId="38" applyFont="1" applyFill="1" applyBorder="1" applyAlignment="1">
      <alignment horizontal="center" vertical="center" wrapText="1"/>
      <protection/>
    </xf>
    <xf numFmtId="0" fontId="3" fillId="0" borderId="43" xfId="38" applyFont="1" applyFill="1" applyBorder="1" applyAlignment="1">
      <alignment horizontal="center" vertical="center" wrapText="1"/>
      <protection/>
    </xf>
    <xf numFmtId="0" fontId="3" fillId="0" borderId="0" xfId="38" applyFont="1" applyFill="1" applyBorder="1" applyAlignment="1">
      <alignment horizontal="center" vertical="center" wrapText="1"/>
      <protection/>
    </xf>
    <xf numFmtId="0" fontId="3" fillId="0" borderId="44" xfId="38" applyFont="1" applyFill="1" applyBorder="1" applyAlignment="1">
      <alignment horizontal="center" vertical="center" wrapText="1"/>
      <protection/>
    </xf>
    <xf numFmtId="0" fontId="3" fillId="0" borderId="45" xfId="38" applyFont="1" applyFill="1" applyBorder="1" applyAlignment="1">
      <alignment horizontal="center" vertical="center" wrapText="1"/>
      <protection/>
    </xf>
    <xf numFmtId="0" fontId="3" fillId="0" borderId="46" xfId="38" applyFont="1" applyFill="1" applyBorder="1" applyAlignment="1">
      <alignment horizontal="center" vertical="center" wrapText="1"/>
      <protection/>
    </xf>
    <xf numFmtId="0" fontId="3" fillId="0" borderId="64" xfId="38" applyFont="1" applyFill="1" applyBorder="1" applyAlignment="1">
      <alignment horizontal="center" vertical="center" wrapText="1"/>
      <protection/>
    </xf>
    <xf numFmtId="0" fontId="3" fillId="0" borderId="25" xfId="38" applyFont="1" applyFill="1" applyBorder="1" applyAlignment="1">
      <alignment horizontal="center" vertical="center" wrapText="1"/>
      <protection/>
    </xf>
    <xf numFmtId="184" fontId="3" fillId="0" borderId="40" xfId="16" applyNumberFormat="1" applyFont="1" applyFill="1" applyBorder="1" applyAlignment="1">
      <alignment horizontal="right" vertical="center"/>
    </xf>
    <xf numFmtId="184" fontId="3" fillId="0" borderId="41" xfId="16" applyNumberFormat="1" applyFont="1" applyFill="1" applyBorder="1" applyAlignment="1">
      <alignment horizontal="right" vertical="center"/>
    </xf>
    <xf numFmtId="184" fontId="3" fillId="0" borderId="42" xfId="16" applyNumberFormat="1" applyFont="1" applyFill="1" applyBorder="1" applyAlignment="1">
      <alignment horizontal="right" vertical="center"/>
    </xf>
    <xf numFmtId="184" fontId="3" fillId="0" borderId="45" xfId="16" applyNumberFormat="1" applyFont="1" applyFill="1" applyBorder="1" applyAlignment="1">
      <alignment horizontal="right" vertical="center"/>
    </xf>
    <xf numFmtId="184" fontId="3" fillId="0" borderId="46" xfId="16" applyNumberFormat="1" applyFont="1" applyFill="1" applyBorder="1" applyAlignment="1">
      <alignment horizontal="right" vertical="center"/>
    </xf>
    <xf numFmtId="184" fontId="3" fillId="0" borderId="64" xfId="16" applyNumberFormat="1" applyFont="1" applyFill="1" applyBorder="1" applyAlignment="1">
      <alignment horizontal="right" vertical="center"/>
    </xf>
    <xf numFmtId="38" fontId="3" fillId="0" borderId="54" xfId="16" applyFont="1" applyFill="1" applyBorder="1" applyAlignment="1">
      <alignment horizontal="right" vertical="center"/>
    </xf>
    <xf numFmtId="38" fontId="3" fillId="0" borderId="10" xfId="16" applyFont="1" applyFill="1" applyBorder="1" applyAlignment="1">
      <alignment horizontal="right" vertical="center"/>
    </xf>
    <xf numFmtId="38" fontId="3" fillId="0" borderId="55" xfId="16" applyFont="1" applyFill="1" applyBorder="1" applyAlignment="1">
      <alignment horizontal="right" vertical="center"/>
    </xf>
    <xf numFmtId="38" fontId="3" fillId="0" borderId="60" xfId="16" applyFont="1" applyFill="1" applyBorder="1" applyAlignment="1">
      <alignment horizontal="right" vertical="center"/>
    </xf>
    <xf numFmtId="38" fontId="3" fillId="0" borderId="61" xfId="16" applyFont="1" applyFill="1" applyBorder="1" applyAlignment="1">
      <alignment horizontal="right" vertical="center"/>
    </xf>
    <xf numFmtId="38" fontId="3" fillId="0" borderId="62" xfId="16" applyFont="1" applyFill="1" applyBorder="1" applyAlignment="1">
      <alignment horizontal="right" vertical="center"/>
    </xf>
    <xf numFmtId="184" fontId="3" fillId="0" borderId="54" xfId="16" applyNumberFormat="1" applyFont="1" applyFill="1" applyBorder="1" applyAlignment="1">
      <alignment horizontal="right" vertical="center"/>
    </xf>
    <xf numFmtId="184" fontId="3" fillId="0" borderId="10" xfId="16" applyNumberFormat="1" applyFont="1" applyFill="1" applyBorder="1" applyAlignment="1">
      <alignment horizontal="right" vertical="center"/>
    </xf>
    <xf numFmtId="184" fontId="3" fillId="0" borderId="55" xfId="16" applyNumberFormat="1" applyFont="1" applyFill="1" applyBorder="1" applyAlignment="1">
      <alignment horizontal="right" vertical="center"/>
    </xf>
    <xf numFmtId="184" fontId="3" fillId="0" borderId="60" xfId="16" applyNumberFormat="1" applyFont="1" applyFill="1" applyBorder="1" applyAlignment="1">
      <alignment horizontal="right" vertical="center"/>
    </xf>
    <xf numFmtId="184" fontId="3" fillId="0" borderId="61" xfId="16" applyNumberFormat="1" applyFont="1" applyFill="1" applyBorder="1" applyAlignment="1">
      <alignment horizontal="right" vertical="center"/>
    </xf>
    <xf numFmtId="184" fontId="3" fillId="0" borderId="62" xfId="16" applyNumberFormat="1" applyFont="1" applyFill="1" applyBorder="1" applyAlignment="1">
      <alignment horizontal="right" vertical="center"/>
    </xf>
    <xf numFmtId="38" fontId="3" fillId="0" borderId="47" xfId="16" applyFont="1" applyFill="1" applyBorder="1" applyAlignment="1">
      <alignment horizontal="right" vertical="center"/>
    </xf>
    <xf numFmtId="38" fontId="3" fillId="0" borderId="48" xfId="16" applyFont="1" applyFill="1" applyBorder="1" applyAlignment="1">
      <alignment horizontal="right" vertical="center"/>
    </xf>
    <xf numFmtId="38" fontId="3" fillId="0" borderId="49" xfId="16" applyFont="1" applyFill="1" applyBorder="1" applyAlignment="1">
      <alignment horizontal="right" vertical="center"/>
    </xf>
    <xf numFmtId="184" fontId="3" fillId="0" borderId="47" xfId="16" applyNumberFormat="1" applyFont="1" applyFill="1" applyBorder="1" applyAlignment="1">
      <alignment horizontal="right" vertical="center"/>
    </xf>
    <xf numFmtId="184" fontId="3" fillId="0" borderId="48" xfId="16" applyNumberFormat="1" applyFont="1" applyFill="1" applyBorder="1" applyAlignment="1">
      <alignment horizontal="right" vertical="center"/>
    </xf>
    <xf numFmtId="184" fontId="3" fillId="0" borderId="49" xfId="16" applyNumberFormat="1" applyFont="1" applyFill="1" applyBorder="1" applyAlignment="1">
      <alignment horizontal="right" vertical="center"/>
    </xf>
    <xf numFmtId="0" fontId="3" fillId="0" borderId="42" xfId="38" applyFont="1" applyFill="1" applyBorder="1" applyAlignment="1">
      <alignment horizontal="center" vertical="center"/>
      <protection/>
    </xf>
    <xf numFmtId="0" fontId="3" fillId="0" borderId="44" xfId="38" applyFont="1" applyFill="1" applyBorder="1" applyAlignment="1">
      <alignment horizontal="center" vertical="center"/>
      <protection/>
    </xf>
    <xf numFmtId="0" fontId="3" fillId="0" borderId="64" xfId="38" applyFont="1" applyFill="1" applyBorder="1" applyAlignment="1">
      <alignment horizontal="center" vertical="center"/>
      <protection/>
    </xf>
    <xf numFmtId="0" fontId="10" fillId="0" borderId="0" xfId="38" applyFont="1" applyFill="1" applyAlignment="1">
      <alignment horizontal="center" vertical="center"/>
      <protection/>
    </xf>
    <xf numFmtId="0" fontId="3" fillId="0" borderId="0" xfId="38" applyFont="1" applyFill="1" applyAlignment="1">
      <alignment horizontal="center" vertical="center"/>
      <protection/>
    </xf>
    <xf numFmtId="0" fontId="3" fillId="0" borderId="25"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185" fontId="3" fillId="0" borderId="41" xfId="0" applyNumberFormat="1" applyFont="1" applyFill="1" applyBorder="1" applyAlignment="1" applyProtection="1">
      <alignment vertical="center" shrinkToFit="1"/>
      <protection/>
    </xf>
    <xf numFmtId="0" fontId="3" fillId="0" borderId="0" xfId="0" applyNumberFormat="1" applyFont="1" applyFill="1" applyBorder="1" applyAlignment="1" applyProtection="1">
      <alignment vertical="center" shrinkToFit="1"/>
      <protection/>
    </xf>
    <xf numFmtId="0" fontId="3" fillId="0" borderId="37" xfId="0" applyFont="1" applyFill="1" applyBorder="1" applyAlignment="1" applyProtection="1">
      <alignment horizontal="left" vertical="center" shrinkToFit="1"/>
      <protection/>
    </xf>
    <xf numFmtId="0" fontId="3" fillId="0" borderId="39" xfId="0" applyFont="1" applyFill="1" applyBorder="1" applyAlignment="1" applyProtection="1">
      <alignment horizontal="left" vertical="center" shrinkToFit="1"/>
      <protection/>
    </xf>
    <xf numFmtId="0" fontId="3" fillId="0" borderId="40" xfId="0" applyFont="1" applyFill="1" applyBorder="1" applyAlignment="1" applyProtection="1">
      <alignment horizontal="left" vertical="center" shrinkToFit="1"/>
      <protection/>
    </xf>
    <xf numFmtId="0" fontId="3" fillId="0" borderId="42" xfId="0" applyFont="1" applyFill="1" applyBorder="1" applyAlignment="1" applyProtection="1">
      <alignment horizontal="left" vertical="center" shrinkToFit="1"/>
      <protection/>
    </xf>
    <xf numFmtId="185" fontId="3" fillId="0" borderId="29" xfId="0" applyNumberFormat="1" applyFont="1" applyFill="1" applyBorder="1" applyAlignment="1" applyProtection="1">
      <alignment horizontal="center" vertical="center" shrinkToFit="1"/>
      <protection/>
    </xf>
    <xf numFmtId="185" fontId="3" fillId="0" borderId="36" xfId="0" applyNumberFormat="1" applyFont="1" applyFill="1" applyBorder="1" applyAlignment="1" applyProtection="1">
      <alignment horizontal="center" vertical="center" shrinkToFit="1"/>
      <protection/>
    </xf>
    <xf numFmtId="185" fontId="3" fillId="0" borderId="21" xfId="0" applyNumberFormat="1" applyFont="1" applyFill="1" applyBorder="1" applyAlignment="1" applyProtection="1">
      <alignment horizontal="center" vertical="center" shrinkToFit="1"/>
      <protection/>
    </xf>
    <xf numFmtId="185" fontId="14" fillId="0" borderId="43" xfId="0" applyNumberFormat="1" applyFont="1" applyFill="1" applyBorder="1" applyAlignment="1" applyProtection="1">
      <alignment horizontal="center" vertical="center" shrinkToFit="1"/>
      <protection/>
    </xf>
    <xf numFmtId="185" fontId="14" fillId="0" borderId="44" xfId="0" applyNumberFormat="1" applyFont="1" applyFill="1" applyBorder="1" applyAlignment="1" applyProtection="1">
      <alignment horizontal="center" vertical="center" shrinkToFit="1"/>
      <protection/>
    </xf>
    <xf numFmtId="185" fontId="14" fillId="0" borderId="45" xfId="0" applyNumberFormat="1" applyFont="1" applyFill="1" applyBorder="1" applyAlignment="1" applyProtection="1">
      <alignment horizontal="center" vertical="center" shrinkToFit="1"/>
      <protection/>
    </xf>
    <xf numFmtId="185" fontId="14" fillId="0" borderId="64" xfId="0" applyNumberFormat="1" applyFont="1" applyFill="1" applyBorder="1" applyAlignment="1" applyProtection="1">
      <alignment horizontal="center" vertical="center" shrinkToFit="1"/>
      <protection/>
    </xf>
    <xf numFmtId="185" fontId="3" fillId="0" borderId="29" xfId="0" applyNumberFormat="1" applyFont="1" applyFill="1" applyBorder="1" applyAlignment="1" applyProtection="1">
      <alignment horizontal="center" vertical="center" wrapText="1" shrinkToFit="1"/>
      <protection/>
    </xf>
    <xf numFmtId="185" fontId="3" fillId="0" borderId="21" xfId="0" applyNumberFormat="1" applyFont="1" applyFill="1" applyBorder="1" applyAlignment="1" applyProtection="1">
      <alignment horizontal="center" vertical="center" wrapText="1" shrinkToFit="1"/>
      <protection/>
    </xf>
    <xf numFmtId="57" fontId="13" fillId="0" borderId="40" xfId="0" applyNumberFormat="1" applyFont="1" applyFill="1" applyBorder="1" applyAlignment="1" applyProtection="1">
      <alignment horizontal="center" vertical="center" shrinkToFit="1"/>
      <protection/>
    </xf>
    <xf numFmtId="57" fontId="13" fillId="0" borderId="42" xfId="0" applyNumberFormat="1" applyFont="1" applyFill="1" applyBorder="1" applyAlignment="1" applyProtection="1">
      <alignment horizontal="center" vertical="center" shrinkToFit="1"/>
      <protection/>
    </xf>
    <xf numFmtId="185" fontId="3" fillId="0" borderId="37" xfId="0" applyNumberFormat="1" applyFont="1" applyFill="1" applyBorder="1" applyAlignment="1" applyProtection="1">
      <alignment horizontal="center" vertical="center" shrinkToFit="1"/>
      <protection/>
    </xf>
    <xf numFmtId="185" fontId="3" fillId="0" borderId="38" xfId="0" applyNumberFormat="1" applyFont="1" applyFill="1" applyBorder="1" applyAlignment="1" applyProtection="1">
      <alignment horizontal="center" vertical="center" shrinkToFit="1"/>
      <protection/>
    </xf>
    <xf numFmtId="185" fontId="3" fillId="0" borderId="39" xfId="0" applyNumberFormat="1" applyFont="1" applyFill="1" applyBorder="1" applyAlignment="1" applyProtection="1">
      <alignment horizontal="center" vertical="center" shrinkToFit="1"/>
      <protection/>
    </xf>
    <xf numFmtId="185" fontId="13" fillId="0" borderId="0" xfId="0" applyNumberFormat="1" applyFont="1" applyFill="1" applyAlignment="1" applyProtection="1">
      <alignment vertical="center" shrinkToFit="1"/>
      <protection/>
    </xf>
    <xf numFmtId="185" fontId="7" fillId="0" borderId="0" xfId="0" applyNumberFormat="1" applyFont="1" applyFill="1" applyAlignment="1" applyProtection="1">
      <alignment vertical="center" shrinkToFit="1"/>
      <protection/>
    </xf>
    <xf numFmtId="185" fontId="3" fillId="0" borderId="0" xfId="0" applyNumberFormat="1" applyFont="1" applyFill="1" applyAlignment="1" applyProtection="1">
      <alignment horizontal="center" vertical="center" shrinkToFit="1"/>
      <protection/>
    </xf>
    <xf numFmtId="0" fontId="19" fillId="0" borderId="82" xfId="44" applyFont="1" applyFill="1" applyBorder="1" applyAlignment="1">
      <alignment horizontal="center" vertical="center"/>
      <protection/>
    </xf>
    <xf numFmtId="0" fontId="19" fillId="0" borderId="42" xfId="44" applyFont="1" applyFill="1" applyBorder="1" applyAlignment="1">
      <alignment horizontal="center" vertical="center"/>
      <protection/>
    </xf>
    <xf numFmtId="0" fontId="19" fillId="0" borderId="139" xfId="44" applyFont="1" applyFill="1" applyBorder="1" applyAlignment="1">
      <alignment horizontal="center" vertical="center"/>
      <protection/>
    </xf>
    <xf numFmtId="0" fontId="19" fillId="0" borderId="140" xfId="44" applyFont="1" applyFill="1" applyBorder="1" applyAlignment="1">
      <alignment horizontal="center" vertical="center"/>
      <protection/>
    </xf>
    <xf numFmtId="0" fontId="19" fillId="0" borderId="141" xfId="44" applyFont="1" applyFill="1" applyBorder="1" applyAlignment="1">
      <alignment horizontal="center" vertical="center"/>
      <protection/>
    </xf>
    <xf numFmtId="0" fontId="19" fillId="0" borderId="142" xfId="44" applyFont="1" applyFill="1" applyBorder="1" applyAlignment="1">
      <alignment horizontal="center" vertical="center"/>
      <protection/>
    </xf>
    <xf numFmtId="0" fontId="19" fillId="0" borderId="40" xfId="44" applyFont="1" applyFill="1" applyBorder="1" applyAlignment="1">
      <alignment horizontal="center" vertical="center"/>
      <protection/>
    </xf>
    <xf numFmtId="0" fontId="19" fillId="0" borderId="92" xfId="44" applyFont="1" applyFill="1" applyBorder="1" applyAlignment="1">
      <alignment horizontal="center" vertical="center"/>
      <protection/>
    </xf>
    <xf numFmtId="38" fontId="17" fillId="0" borderId="143" xfId="16" applyFont="1" applyFill="1" applyBorder="1" applyAlignment="1">
      <alignment horizontal="center" vertical="center" wrapText="1"/>
    </xf>
    <xf numFmtId="38" fontId="17" fillId="0" borderId="144" xfId="16" applyFont="1" applyFill="1" applyBorder="1" applyAlignment="1">
      <alignment horizontal="center" vertical="center" wrapText="1"/>
    </xf>
    <xf numFmtId="38" fontId="19" fillId="0" borderId="54" xfId="16" applyFont="1" applyFill="1" applyBorder="1" applyAlignment="1">
      <alignment vertical="center"/>
    </xf>
    <xf numFmtId="38" fontId="19" fillId="0" borderId="85" xfId="16" applyFont="1" applyFill="1" applyBorder="1" applyAlignment="1">
      <alignment vertical="center"/>
    </xf>
    <xf numFmtId="38" fontId="19" fillId="0" borderId="6" xfId="16" applyFont="1" applyFill="1" applyBorder="1" applyAlignment="1">
      <alignment vertical="center"/>
    </xf>
    <xf numFmtId="38" fontId="19" fillId="0" borderId="60" xfId="16" applyFont="1" applyFill="1" applyBorder="1" applyAlignment="1">
      <alignment vertical="center"/>
    </xf>
    <xf numFmtId="38" fontId="19" fillId="0" borderId="87" xfId="16" applyFont="1" applyFill="1" applyBorder="1" applyAlignment="1">
      <alignment vertical="center"/>
    </xf>
    <xf numFmtId="38" fontId="19" fillId="0" borderId="100" xfId="16" applyFont="1" applyFill="1" applyBorder="1" applyAlignment="1">
      <alignment vertical="center"/>
    </xf>
    <xf numFmtId="38" fontId="17" fillId="0" borderId="78" xfId="16" applyFont="1" applyFill="1" applyBorder="1" applyAlignment="1">
      <alignment horizontal="center" vertical="center" wrapText="1"/>
    </xf>
    <xf numFmtId="38" fontId="17" fillId="0" borderId="145" xfId="16" applyFont="1" applyFill="1" applyBorder="1" applyAlignment="1">
      <alignment horizontal="center" vertical="center" wrapText="1"/>
    </xf>
    <xf numFmtId="0" fontId="17" fillId="0" borderId="146" xfId="44" applyFont="1" applyFill="1" applyBorder="1" applyAlignment="1">
      <alignment horizontal="center" vertical="center" wrapText="1"/>
      <protection/>
    </xf>
    <xf numFmtId="0" fontId="17" fillId="0" borderId="147" xfId="44" applyFont="1" applyFill="1" applyBorder="1" applyAlignment="1">
      <alignment horizontal="center" vertical="center" wrapText="1"/>
      <protection/>
    </xf>
    <xf numFmtId="3" fontId="15" fillId="0" borderId="0" xfId="37" applyFont="1" applyFill="1" applyBorder="1" applyAlignment="1">
      <alignment horizontal="right" vertical="center"/>
      <protection/>
    </xf>
    <xf numFmtId="3" fontId="5" fillId="0" borderId="0" xfId="37" applyFont="1" applyFill="1" applyBorder="1" applyAlignment="1">
      <alignment horizontal="center" vertical="center" wrapText="1"/>
      <protection/>
    </xf>
    <xf numFmtId="38" fontId="17" fillId="0" borderId="148" xfId="16" applyFont="1" applyFill="1" applyBorder="1" applyAlignment="1">
      <alignment horizontal="center" vertical="center" wrapText="1"/>
    </xf>
    <xf numFmtId="38" fontId="17" fillId="0" borderId="149" xfId="16" applyFont="1" applyFill="1" applyBorder="1" applyAlignment="1">
      <alignment horizontal="center" vertical="center" wrapText="1"/>
    </xf>
    <xf numFmtId="3" fontId="2" fillId="0" borderId="0" xfId="37" applyFont="1" applyFill="1" applyBorder="1" applyAlignment="1">
      <alignment vertical="center"/>
      <protection/>
    </xf>
    <xf numFmtId="0" fontId="3" fillId="0" borderId="4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left" vertical="center"/>
    </xf>
    <xf numFmtId="0" fontId="3" fillId="0" borderId="43"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25" xfId="0" applyFont="1" applyFill="1" applyBorder="1" applyAlignment="1">
      <alignment vertical="center" wrapText="1"/>
    </xf>
    <xf numFmtId="0" fontId="17" fillId="0" borderId="29" xfId="0" applyFont="1" applyFill="1" applyBorder="1" applyAlignment="1">
      <alignment vertical="center" wrapText="1"/>
    </xf>
    <xf numFmtId="0" fontId="17" fillId="0" borderId="25"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2" fillId="0" borderId="2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 fillId="0" borderId="3" xfId="22" applyFont="1" applyFill="1" applyBorder="1" applyAlignment="1" applyProtection="1">
      <alignment horizontal="center" vertical="center"/>
      <protection/>
    </xf>
    <xf numFmtId="0" fontId="5" fillId="0" borderId="13" xfId="22" applyFont="1" applyFill="1" applyBorder="1" applyAlignment="1" applyProtection="1">
      <alignment horizontal="center" vertical="center"/>
      <protection/>
    </xf>
    <xf numFmtId="0" fontId="5" fillId="0" borderId="9" xfId="22" applyFont="1" applyFill="1" applyBorder="1" applyAlignment="1" applyProtection="1">
      <alignment vertical="center" wrapText="1"/>
      <protection/>
    </xf>
    <xf numFmtId="0" fontId="5" fillId="0" borderId="85" xfId="22" applyFont="1" applyFill="1" applyBorder="1" applyAlignment="1" applyProtection="1">
      <alignment vertical="center" wrapText="1"/>
      <protection/>
    </xf>
    <xf numFmtId="38" fontId="3" fillId="0" borderId="0" xfId="16" applyFont="1" applyFill="1" applyBorder="1" applyAlignment="1" applyProtection="1">
      <alignment horizontal="left" vertical="center"/>
      <protection/>
    </xf>
    <xf numFmtId="0" fontId="5" fillId="0" borderId="103" xfId="22" applyFont="1" applyFill="1" applyBorder="1" applyAlignment="1" applyProtection="1">
      <alignment horizontal="center" vertical="center"/>
      <protection/>
    </xf>
    <xf numFmtId="0" fontId="5" fillId="0" borderId="11" xfId="22"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38" fontId="2" fillId="0" borderId="29" xfId="16" applyFont="1" applyFill="1" applyBorder="1" applyAlignment="1" applyProtection="1">
      <alignment horizontal="center" vertical="center"/>
      <protection/>
    </xf>
    <xf numFmtId="38" fontId="2" fillId="0" borderId="21" xfId="16" applyFont="1" applyFill="1" applyBorder="1" applyAlignment="1" applyProtection="1">
      <alignment horizontal="center" vertical="center"/>
      <protection/>
    </xf>
    <xf numFmtId="38" fontId="17" fillId="0" borderId="40" xfId="16" applyFont="1" applyFill="1" applyBorder="1" applyAlignment="1" applyProtection="1">
      <alignment horizontal="center" vertical="center"/>
      <protection/>
    </xf>
    <xf numFmtId="38" fontId="17" fillId="0" borderId="41" xfId="16" applyFont="1" applyFill="1" applyBorder="1" applyAlignment="1" applyProtection="1">
      <alignment horizontal="center" vertical="center"/>
      <protection/>
    </xf>
    <xf numFmtId="38" fontId="17" fillId="0" borderId="42" xfId="16" applyFont="1" applyFill="1" applyBorder="1" applyAlignment="1" applyProtection="1">
      <alignment horizontal="center" vertical="center"/>
      <protection/>
    </xf>
    <xf numFmtId="38" fontId="2" fillId="0" borderId="40" xfId="16" applyFont="1" applyFill="1" applyBorder="1" applyAlignment="1" applyProtection="1">
      <alignment horizontal="center" vertical="center"/>
      <protection/>
    </xf>
    <xf numFmtId="38" fontId="2" fillId="0" borderId="45" xfId="16" applyFont="1" applyFill="1" applyBorder="1" applyAlignment="1" applyProtection="1">
      <alignment horizontal="center" vertical="center"/>
      <protection/>
    </xf>
    <xf numFmtId="38" fontId="17" fillId="0" borderId="37" xfId="16" applyFont="1" applyFill="1" applyBorder="1" applyAlignment="1" applyProtection="1">
      <alignment horizontal="center" vertical="center"/>
      <protection/>
    </xf>
    <xf numFmtId="38" fontId="17" fillId="0" borderId="38" xfId="16" applyFont="1" applyFill="1" applyBorder="1" applyAlignment="1" applyProtection="1">
      <alignment horizontal="center" vertical="center"/>
      <protection/>
    </xf>
    <xf numFmtId="38" fontId="17" fillId="0" borderId="39" xfId="16" applyFont="1" applyFill="1" applyBorder="1" applyAlignment="1" applyProtection="1">
      <alignment horizontal="center" vertical="center"/>
      <protection/>
    </xf>
    <xf numFmtId="0" fontId="17" fillId="0" borderId="29"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190" fontId="2" fillId="0" borderId="37" xfId="30" applyNumberFormat="1" applyFont="1" applyFill="1" applyBorder="1" applyAlignment="1">
      <alignment vertical="center" shrinkToFit="1"/>
      <protection/>
    </xf>
    <xf numFmtId="190" fontId="2" fillId="0" borderId="38" xfId="0" applyNumberFormat="1" applyFont="1" applyFill="1" applyBorder="1" applyAlignment="1">
      <alignment vertical="center" shrinkToFit="1"/>
    </xf>
    <xf numFmtId="190" fontId="2" fillId="0" borderId="39" xfId="0" applyNumberFormat="1" applyFont="1" applyFill="1" applyBorder="1" applyAlignment="1">
      <alignment vertical="center" shrinkToFit="1"/>
    </xf>
    <xf numFmtId="190" fontId="2" fillId="0" borderId="91" xfId="0" applyNumberFormat="1" applyFont="1" applyFill="1" applyBorder="1" applyAlignment="1">
      <alignment vertical="center" shrinkToFit="1"/>
    </xf>
    <xf numFmtId="190" fontId="2" fillId="0" borderId="90" xfId="30" applyNumberFormat="1" applyFont="1" applyFill="1" applyBorder="1" applyAlignment="1">
      <alignment vertical="center" shrinkToFit="1"/>
      <protection/>
    </xf>
    <xf numFmtId="190" fontId="2" fillId="0" borderId="1" xfId="30" applyNumberFormat="1" applyFont="1" applyFill="1" applyBorder="1" applyAlignment="1">
      <alignment vertical="center" shrinkToFit="1"/>
      <protection/>
    </xf>
    <xf numFmtId="190" fontId="2" fillId="0" borderId="2" xfId="0" applyNumberFormat="1" applyFont="1" applyFill="1" applyBorder="1" applyAlignment="1">
      <alignment vertical="center" shrinkToFit="1"/>
    </xf>
    <xf numFmtId="190" fontId="2" fillId="0" borderId="58" xfId="0" applyNumberFormat="1" applyFont="1" applyFill="1" applyBorder="1" applyAlignment="1">
      <alignment vertical="center" shrinkToFit="1"/>
    </xf>
    <xf numFmtId="0" fontId="17" fillId="0" borderId="60" xfId="30" applyFont="1" applyFill="1" applyBorder="1" applyAlignment="1">
      <alignment vertical="center"/>
      <protection/>
    </xf>
    <xf numFmtId="0" fontId="17" fillId="0" borderId="61" xfId="0" applyFont="1" applyFill="1" applyBorder="1" applyAlignment="1">
      <alignment vertical="center"/>
    </xf>
    <xf numFmtId="190" fontId="2" fillId="0" borderId="57" xfId="30" applyNumberFormat="1" applyFont="1" applyFill="1" applyBorder="1" applyAlignment="1">
      <alignment vertical="center" shrinkToFit="1"/>
      <protection/>
    </xf>
    <xf numFmtId="190" fontId="2" fillId="0" borderId="3" xfId="0" applyNumberFormat="1" applyFont="1" applyFill="1" applyBorder="1" applyAlignment="1">
      <alignment vertical="center" shrinkToFit="1"/>
    </xf>
    <xf numFmtId="190" fontId="2" fillId="0" borderId="9" xfId="30" applyNumberFormat="1" applyFont="1" applyFill="1" applyBorder="1" applyAlignment="1">
      <alignment vertical="center" shrinkToFit="1"/>
      <protection/>
    </xf>
    <xf numFmtId="190" fontId="2" fillId="0" borderId="10" xfId="0" applyNumberFormat="1" applyFont="1" applyFill="1" applyBorder="1" applyAlignment="1">
      <alignment vertical="center" shrinkToFit="1"/>
    </xf>
    <xf numFmtId="190" fontId="2" fillId="0" borderId="55" xfId="0" applyNumberFormat="1" applyFont="1" applyFill="1" applyBorder="1" applyAlignment="1">
      <alignment vertical="center" shrinkToFit="1"/>
    </xf>
    <xf numFmtId="0" fontId="23" fillId="0" borderId="7" xfId="30" applyFont="1" applyFill="1" applyBorder="1" applyAlignment="1">
      <alignment vertical="center" wrapText="1"/>
      <protection/>
    </xf>
    <xf numFmtId="0" fontId="23" fillId="0" borderId="0" xfId="30" applyFont="1" applyFill="1" applyBorder="1" applyAlignment="1">
      <alignment vertical="center" wrapText="1"/>
      <protection/>
    </xf>
    <xf numFmtId="0" fontId="23" fillId="0" borderId="0" xfId="30" applyFont="1" applyFill="1" applyBorder="1" applyAlignment="1">
      <alignment vertical="center"/>
      <protection/>
    </xf>
    <xf numFmtId="190" fontId="2" fillId="0" borderId="54" xfId="30" applyNumberFormat="1" applyFont="1" applyFill="1" applyBorder="1" applyAlignment="1">
      <alignment vertical="center" shrinkToFit="1"/>
      <protection/>
    </xf>
    <xf numFmtId="190" fontId="2" fillId="0" borderId="85" xfId="0" applyNumberFormat="1" applyFont="1" applyFill="1" applyBorder="1" applyAlignment="1">
      <alignment vertical="center" shrinkToFit="1"/>
    </xf>
    <xf numFmtId="189" fontId="2" fillId="0" borderId="9" xfId="30" applyNumberFormat="1" applyFont="1" applyFill="1" applyBorder="1" applyAlignment="1">
      <alignment vertical="center" shrinkToFit="1"/>
      <protection/>
    </xf>
    <xf numFmtId="189" fontId="2" fillId="0" borderId="10" xfId="0" applyNumberFormat="1" applyFont="1" applyFill="1" applyBorder="1" applyAlignment="1">
      <alignment vertical="center" shrinkToFit="1"/>
    </xf>
    <xf numFmtId="189" fontId="2" fillId="0" borderId="55" xfId="0" applyNumberFormat="1" applyFont="1" applyFill="1" applyBorder="1" applyAlignment="1">
      <alignment vertical="center" shrinkToFit="1"/>
    </xf>
    <xf numFmtId="189" fontId="2" fillId="0" borderId="54" xfId="30" applyNumberFormat="1" applyFont="1" applyFill="1" applyBorder="1" applyAlignment="1">
      <alignment horizontal="right" vertical="center" shrinkToFit="1"/>
      <protection/>
    </xf>
    <xf numFmtId="189" fontId="2" fillId="0" borderId="10" xfId="0" applyNumberFormat="1" applyFont="1" applyFill="1" applyBorder="1" applyAlignment="1">
      <alignment horizontal="right" vertical="center" shrinkToFit="1"/>
    </xf>
    <xf numFmtId="189" fontId="2" fillId="0" borderId="85" xfId="0" applyNumberFormat="1" applyFont="1" applyFill="1" applyBorder="1" applyAlignment="1">
      <alignment horizontal="right" vertical="center" shrinkToFit="1"/>
    </xf>
    <xf numFmtId="189" fontId="2" fillId="0" borderId="9" xfId="30" applyNumberFormat="1" applyFont="1" applyFill="1" applyBorder="1" applyAlignment="1">
      <alignment horizontal="right" vertical="center" shrinkToFit="1"/>
      <protection/>
    </xf>
    <xf numFmtId="189" fontId="2" fillId="0" borderId="90" xfId="30" applyNumberFormat="1" applyFont="1" applyFill="1" applyBorder="1" applyAlignment="1">
      <alignment vertical="center" shrinkToFit="1"/>
      <protection/>
    </xf>
    <xf numFmtId="189" fontId="2" fillId="0" borderId="38" xfId="0" applyNumberFormat="1" applyFont="1" applyFill="1" applyBorder="1" applyAlignment="1">
      <alignment vertical="center" shrinkToFit="1"/>
    </xf>
    <xf numFmtId="189" fontId="2" fillId="0" borderId="39" xfId="0" applyNumberFormat="1" applyFont="1" applyFill="1" applyBorder="1" applyAlignment="1">
      <alignment vertical="center" shrinkToFit="1"/>
    </xf>
    <xf numFmtId="189" fontId="2" fillId="0" borderId="37" xfId="30" applyNumberFormat="1" applyFont="1" applyFill="1" applyBorder="1" applyAlignment="1">
      <alignment horizontal="right" vertical="center" shrinkToFit="1"/>
      <protection/>
    </xf>
    <xf numFmtId="189" fontId="2" fillId="0" borderId="38" xfId="0" applyNumberFormat="1" applyFont="1" applyFill="1" applyBorder="1" applyAlignment="1">
      <alignment horizontal="right" vertical="center" shrinkToFit="1"/>
    </xf>
    <xf numFmtId="189" fontId="2" fillId="0" borderId="39" xfId="0" applyNumberFormat="1" applyFont="1" applyFill="1" applyBorder="1" applyAlignment="1">
      <alignment horizontal="right" vertical="center" shrinkToFit="1"/>
    </xf>
    <xf numFmtId="189" fontId="2" fillId="0" borderId="54" xfId="30" applyNumberFormat="1" applyFont="1" applyFill="1" applyBorder="1" applyAlignment="1">
      <alignment vertical="center" shrinkToFit="1"/>
      <protection/>
    </xf>
    <xf numFmtId="189" fontId="2" fillId="0" borderId="90" xfId="30" applyNumberFormat="1" applyFont="1" applyFill="1" applyBorder="1" applyAlignment="1">
      <alignment horizontal="right" vertical="center" shrinkToFit="1"/>
      <protection/>
    </xf>
    <xf numFmtId="189" fontId="2" fillId="0" borderId="91" xfId="0" applyNumberFormat="1" applyFont="1" applyFill="1" applyBorder="1" applyAlignment="1">
      <alignment horizontal="right" vertical="center" shrinkToFit="1"/>
    </xf>
    <xf numFmtId="189" fontId="2" fillId="0" borderId="91" xfId="0" applyNumberFormat="1" applyFont="1" applyFill="1" applyBorder="1" applyAlignment="1">
      <alignment vertical="center" shrinkToFit="1"/>
    </xf>
    <xf numFmtId="189" fontId="2" fillId="0" borderId="37" xfId="30" applyNumberFormat="1" applyFont="1" applyFill="1" applyBorder="1" applyAlignment="1">
      <alignment vertical="center" shrinkToFit="1"/>
      <protection/>
    </xf>
    <xf numFmtId="0" fontId="17" fillId="0" borderId="40" xfId="30" applyFont="1" applyFill="1" applyBorder="1" applyAlignment="1">
      <alignment horizontal="center" vertical="center"/>
      <protection/>
    </xf>
    <xf numFmtId="0" fontId="17" fillId="0" borderId="41" xfId="30" applyFont="1" applyFill="1" applyBorder="1" applyAlignment="1">
      <alignment horizontal="center" vertical="center"/>
      <protection/>
    </xf>
    <xf numFmtId="0" fontId="2" fillId="0" borderId="42" xfId="0" applyFont="1" applyFill="1" applyBorder="1" applyAlignment="1">
      <alignment horizontal="center" vertical="center"/>
    </xf>
    <xf numFmtId="0" fontId="17" fillId="0" borderId="43" xfId="30" applyFont="1" applyFill="1" applyBorder="1" applyAlignment="1">
      <alignment horizontal="center" vertical="center"/>
      <protection/>
    </xf>
    <xf numFmtId="0" fontId="17" fillId="0" borderId="0" xfId="30" applyFont="1" applyFill="1" applyBorder="1" applyAlignment="1">
      <alignment horizontal="center" vertical="center"/>
      <protection/>
    </xf>
    <xf numFmtId="0" fontId="2" fillId="0" borderId="44" xfId="0" applyFont="1" applyFill="1" applyBorder="1" applyAlignment="1">
      <alignment horizontal="center" vertical="center"/>
    </xf>
    <xf numFmtId="0" fontId="17" fillId="0" borderId="45" xfId="30" applyFont="1" applyFill="1" applyBorder="1" applyAlignment="1">
      <alignment horizontal="center" vertical="center"/>
      <protection/>
    </xf>
    <xf numFmtId="0" fontId="17" fillId="0" borderId="46" xfId="30" applyFont="1" applyFill="1" applyBorder="1" applyAlignment="1">
      <alignment horizontal="center" vertical="center"/>
      <protection/>
    </xf>
    <xf numFmtId="0" fontId="2" fillId="0" borderId="64" xfId="0" applyFont="1" applyFill="1" applyBorder="1" applyAlignment="1">
      <alignment horizontal="center" vertical="center"/>
    </xf>
    <xf numFmtId="0" fontId="5" fillId="0" borderId="37" xfId="30" applyFont="1" applyFill="1" applyBorder="1" applyAlignment="1">
      <alignment horizontal="center" vertical="center"/>
      <protection/>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30" applyFont="1" applyFill="1" applyBorder="1" applyAlignment="1">
      <alignment horizontal="center" vertical="center" wrapText="1"/>
      <protection/>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0" xfId="0" applyFont="1" applyFill="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64" xfId="0" applyFont="1" applyFill="1" applyBorder="1" applyAlignment="1">
      <alignment horizontal="center" vertical="center"/>
    </xf>
    <xf numFmtId="0" fontId="17" fillId="0" borderId="40" xfId="30" applyFont="1" applyFill="1" applyBorder="1" applyAlignment="1">
      <alignment horizontal="center" vertical="center" wrapText="1"/>
      <protection/>
    </xf>
    <xf numFmtId="0" fontId="17" fillId="0" borderId="41"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43" xfId="30" applyFont="1" applyFill="1" applyBorder="1" applyAlignment="1">
      <alignment horizontal="center" vertical="center" wrapText="1"/>
      <protection/>
    </xf>
    <xf numFmtId="0" fontId="17" fillId="0" borderId="0" xfId="0" applyFont="1" applyFill="1" applyAlignment="1">
      <alignment horizontal="center" vertical="center" wrapText="1"/>
    </xf>
    <xf numFmtId="0" fontId="17" fillId="0" borderId="12" xfId="0" applyFont="1" applyFill="1" applyBorder="1" applyAlignment="1">
      <alignment horizontal="center" vertical="center" wrapText="1"/>
    </xf>
    <xf numFmtId="0" fontId="17" fillId="0" borderId="45" xfId="30" applyFont="1" applyFill="1" applyBorder="1" applyAlignment="1">
      <alignment horizontal="center" vertical="center" wrapText="1"/>
      <protection/>
    </xf>
    <xf numFmtId="0" fontId="17" fillId="0" borderId="46" xfId="0" applyFont="1" applyFill="1" applyBorder="1" applyAlignment="1">
      <alignment horizontal="center" vertical="center" wrapText="1"/>
    </xf>
    <xf numFmtId="0" fontId="17" fillId="0" borderId="99" xfId="0" applyFont="1" applyFill="1" applyBorder="1" applyAlignment="1">
      <alignment horizontal="center" vertical="center" wrapText="1"/>
    </xf>
    <xf numFmtId="0" fontId="17" fillId="0" borderId="82" xfId="30" applyFont="1" applyFill="1" applyBorder="1" applyAlignment="1">
      <alignment horizontal="center" vertical="center" wrapText="1"/>
      <protection/>
    </xf>
    <xf numFmtId="0" fontId="17" fillId="0" borderId="7"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0" xfId="0" applyFont="1" applyFill="1" applyAlignment="1">
      <alignment horizontal="center" vertical="center"/>
    </xf>
    <xf numFmtId="0" fontId="17" fillId="0" borderId="4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64" xfId="0" applyFont="1" applyFill="1" applyBorder="1" applyAlignment="1">
      <alignment horizontal="center" vertical="center"/>
    </xf>
    <xf numFmtId="0" fontId="2" fillId="0" borderId="91" xfId="0" applyFont="1" applyFill="1" applyBorder="1" applyAlignment="1">
      <alignment vertical="center" shrinkToFit="1"/>
    </xf>
    <xf numFmtId="0" fontId="2" fillId="0" borderId="10" xfId="0" applyFont="1" applyFill="1" applyBorder="1" applyAlignment="1">
      <alignment vertical="center" shrinkToFit="1"/>
    </xf>
    <xf numFmtId="0" fontId="2" fillId="0" borderId="55" xfId="0" applyFont="1" applyFill="1" applyBorder="1" applyAlignment="1">
      <alignment vertical="center" shrinkToFit="1"/>
    </xf>
    <xf numFmtId="189" fontId="2" fillId="0" borderId="60" xfId="30" applyNumberFormat="1" applyFont="1" applyFill="1" applyBorder="1" applyAlignment="1">
      <alignment horizontal="right" vertical="center" shrinkToFit="1"/>
      <protection/>
    </xf>
    <xf numFmtId="0" fontId="2" fillId="0" borderId="61" xfId="0" applyFont="1" applyFill="1" applyBorder="1" applyAlignment="1">
      <alignment vertical="center" shrinkToFit="1"/>
    </xf>
    <xf numFmtId="0" fontId="2" fillId="0" borderId="87" xfId="0" applyFont="1" applyFill="1" applyBorder="1" applyAlignment="1">
      <alignment vertical="center" shrinkToFit="1"/>
    </xf>
    <xf numFmtId="189" fontId="2" fillId="0" borderId="86" xfId="30" applyNumberFormat="1" applyFont="1" applyFill="1" applyBorder="1" applyAlignment="1">
      <alignment vertical="center" shrinkToFit="1"/>
      <protection/>
    </xf>
    <xf numFmtId="190" fontId="2" fillId="0" borderId="86" xfId="30" applyNumberFormat="1" applyFont="1" applyFill="1" applyBorder="1" applyAlignment="1">
      <alignment vertical="center" shrinkToFit="1"/>
      <protection/>
    </xf>
    <xf numFmtId="190" fontId="2" fillId="0" borderId="61" xfId="0" applyNumberFormat="1" applyFont="1" applyFill="1" applyBorder="1" applyAlignment="1">
      <alignment vertical="center" shrinkToFit="1"/>
    </xf>
    <xf numFmtId="190" fontId="2" fillId="0" borderId="62" xfId="0" applyNumberFormat="1" applyFont="1" applyFill="1" applyBorder="1" applyAlignment="1">
      <alignment vertical="center" shrinkToFit="1"/>
    </xf>
    <xf numFmtId="189" fontId="2" fillId="0" borderId="60" xfId="30" applyNumberFormat="1" applyFont="1" applyFill="1" applyBorder="1" applyAlignment="1">
      <alignment vertical="center" shrinkToFit="1"/>
      <protection/>
    </xf>
    <xf numFmtId="0" fontId="2" fillId="0" borderId="62" xfId="0" applyFont="1" applyFill="1" applyBorder="1" applyAlignment="1">
      <alignment vertical="center" shrinkToFit="1"/>
    </xf>
    <xf numFmtId="0" fontId="2" fillId="0" borderId="85" xfId="0" applyFont="1" applyFill="1" applyBorder="1" applyAlignment="1">
      <alignment vertical="center" shrinkToFit="1"/>
    </xf>
    <xf numFmtId="0" fontId="17" fillId="0" borderId="37" xfId="30" applyFont="1" applyFill="1" applyBorder="1" applyAlignment="1">
      <alignment horizontal="center" vertical="center"/>
      <protection/>
    </xf>
    <xf numFmtId="0" fontId="5" fillId="0" borderId="40" xfId="30" applyFont="1" applyFill="1" applyBorder="1" applyAlignment="1">
      <alignment horizontal="center" vertical="center" shrinkToFit="1"/>
      <protection/>
    </xf>
    <xf numFmtId="0" fontId="2" fillId="0" borderId="41"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0" xfId="0" applyFont="1" applyFill="1" applyAlignment="1">
      <alignment horizontal="center" vertical="center" shrinkToFit="1"/>
    </xf>
    <xf numFmtId="0" fontId="2" fillId="0" borderId="12"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99" xfId="0" applyFont="1" applyFill="1" applyBorder="1" applyAlignment="1">
      <alignment horizontal="center" vertical="center" shrinkToFit="1"/>
    </xf>
    <xf numFmtId="0" fontId="5" fillId="0" borderId="82" xfId="30" applyFont="1" applyFill="1" applyBorder="1" applyAlignment="1">
      <alignment horizontal="center" vertical="center" shrinkToFit="1"/>
      <protection/>
    </xf>
    <xf numFmtId="0" fontId="2" fillId="0" borderId="7"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39" xfId="0" applyFont="1" applyFill="1" applyBorder="1" applyAlignment="1">
      <alignment vertical="center" wrapText="1"/>
    </xf>
    <xf numFmtId="0" fontId="2" fillId="0" borderId="29" xfId="0" applyFont="1" applyFill="1" applyBorder="1" applyAlignment="1">
      <alignment horizontal="center" vertical="center" wrapText="1"/>
    </xf>
    <xf numFmtId="0" fontId="2" fillId="0" borderId="40" xfId="0" applyFont="1" applyFill="1" applyBorder="1" applyAlignment="1">
      <alignment vertical="center" wrapText="1"/>
    </xf>
    <xf numFmtId="0" fontId="2" fillId="0" borderId="42" xfId="0" applyFont="1" applyFill="1" applyBorder="1" applyAlignment="1">
      <alignment vertical="center" wrapText="1"/>
    </xf>
    <xf numFmtId="0" fontId="2" fillId="0" borderId="25" xfId="0" applyFont="1" applyFill="1" applyBorder="1" applyAlignment="1">
      <alignment horizontal="center" vertical="center"/>
    </xf>
    <xf numFmtId="0" fontId="2" fillId="0" borderId="43" xfId="28" applyFont="1" applyFill="1" applyBorder="1" applyAlignment="1" applyProtection="1">
      <alignment vertical="center" wrapText="1"/>
      <protection/>
    </xf>
    <xf numFmtId="0" fontId="2" fillId="0" borderId="44" xfId="28" applyFont="1" applyFill="1" applyBorder="1" applyAlignment="1" applyProtection="1">
      <alignment vertical="center" wrapText="1"/>
      <protection/>
    </xf>
    <xf numFmtId="0" fontId="2" fillId="0" borderId="37" xfId="28" applyFont="1" applyFill="1" applyBorder="1" applyAlignment="1" applyProtection="1">
      <alignment vertical="center" wrapText="1"/>
      <protection/>
    </xf>
    <xf numFmtId="0" fontId="2" fillId="0" borderId="39" xfId="28" applyFont="1" applyFill="1" applyBorder="1" applyAlignment="1" applyProtection="1">
      <alignment vertical="center" wrapText="1"/>
      <protection/>
    </xf>
    <xf numFmtId="0" fontId="2" fillId="0" borderId="45" xfId="28" applyFont="1" applyFill="1" applyBorder="1" applyAlignment="1" applyProtection="1">
      <alignment vertical="center" wrapText="1"/>
      <protection/>
    </xf>
    <xf numFmtId="0" fontId="2" fillId="0" borderId="64" xfId="28" applyFont="1" applyFill="1" applyBorder="1" applyAlignment="1" applyProtection="1">
      <alignment vertical="center" wrapText="1"/>
      <protection/>
    </xf>
    <xf numFmtId="0" fontId="5" fillId="0" borderId="29" xfId="28" applyFont="1" applyFill="1" applyBorder="1" applyAlignment="1" applyProtection="1">
      <alignment horizontal="center" vertical="center"/>
      <protection/>
    </xf>
    <xf numFmtId="0" fontId="5" fillId="0" borderId="21" xfId="28" applyFont="1" applyFill="1" applyBorder="1" applyAlignment="1" applyProtection="1">
      <alignment horizontal="center" vertical="center"/>
      <protection/>
    </xf>
    <xf numFmtId="0" fontId="5" fillId="0" borderId="21" xfId="28" applyFont="1" applyFill="1" applyBorder="1" applyAlignment="1" applyProtection="1">
      <alignment vertical="center"/>
      <protection/>
    </xf>
    <xf numFmtId="0" fontId="2" fillId="0" borderId="43" xfId="28" applyFont="1" applyFill="1" applyBorder="1" applyAlignment="1" applyProtection="1">
      <alignment horizontal="center" vertical="center"/>
      <protection/>
    </xf>
    <xf numFmtId="0" fontId="2" fillId="0" borderId="43" xfId="28" applyFont="1" applyFill="1" applyBorder="1" applyAlignment="1" applyProtection="1">
      <alignment vertical="center"/>
      <protection/>
    </xf>
    <xf numFmtId="0" fontId="5" fillId="0" borderId="37" xfId="29" applyFont="1" applyFill="1" applyBorder="1" applyAlignment="1" applyProtection="1">
      <alignment horizontal="distributed" vertical="center" wrapText="1"/>
      <protection/>
    </xf>
    <xf numFmtId="0" fontId="5" fillId="0" borderId="39" xfId="29" applyFont="1" applyFill="1" applyBorder="1" applyAlignment="1" applyProtection="1">
      <alignment horizontal="distributed" vertical="center" wrapText="1"/>
      <protection/>
    </xf>
    <xf numFmtId="0" fontId="5" fillId="0" borderId="29" xfId="29" applyFont="1" applyFill="1" applyBorder="1" applyAlignment="1" applyProtection="1">
      <alignment horizontal="center" vertical="center" wrapText="1"/>
      <protection/>
    </xf>
    <xf numFmtId="0" fontId="5" fillId="0" borderId="36" xfId="29" applyFont="1" applyFill="1" applyBorder="1" applyAlignment="1" applyProtection="1">
      <alignment horizontal="center" vertical="center"/>
      <protection/>
    </xf>
    <xf numFmtId="0" fontId="5" fillId="0" borderId="21" xfId="29" applyFont="1" applyFill="1" applyBorder="1" applyAlignment="1" applyProtection="1">
      <alignment horizontal="center" vertical="center"/>
      <protection/>
    </xf>
    <xf numFmtId="0" fontId="5" fillId="0" borderId="29"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0" fontId="2" fillId="0" borderId="36"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37" xfId="0" applyFont="1" applyFill="1" applyBorder="1" applyAlignment="1">
      <alignment horizontal="center" vertical="center"/>
    </xf>
    <xf numFmtId="194" fontId="10" fillId="0" borderId="0" xfId="0" applyNumberFormat="1" applyFont="1" applyFill="1" applyAlignment="1" quotePrefix="1">
      <alignment horizontal="center" vertical="center"/>
    </xf>
    <xf numFmtId="0" fontId="17" fillId="0" borderId="0" xfId="0" applyFont="1" applyFill="1" applyBorder="1" applyAlignment="1">
      <alignment horizontal="center" vertical="center"/>
    </xf>
    <xf numFmtId="0" fontId="5" fillId="0" borderId="38" xfId="0" applyFont="1" applyFill="1" applyBorder="1" applyAlignment="1" applyProtection="1">
      <alignment vertical="center" wrapText="1"/>
      <protection/>
    </xf>
    <xf numFmtId="0" fontId="5" fillId="0" borderId="39" xfId="0" applyFont="1" applyFill="1" applyBorder="1" applyAlignment="1" applyProtection="1">
      <alignment vertical="center" wrapText="1"/>
      <protection/>
    </xf>
    <xf numFmtId="0" fontId="5" fillId="0" borderId="25" xfId="0" applyFont="1" applyFill="1" applyBorder="1" applyAlignment="1" applyProtection="1">
      <alignment horizontal="center" vertical="center" wrapText="1"/>
      <protection/>
    </xf>
    <xf numFmtId="0" fontId="2" fillId="0" borderId="25" xfId="0" applyFont="1" applyFill="1" applyBorder="1" applyAlignment="1" applyProtection="1">
      <alignment vertical="center" wrapText="1"/>
      <protection/>
    </xf>
    <xf numFmtId="0" fontId="5" fillId="0" borderId="42"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185" fontId="5" fillId="0" borderId="37" xfId="40" applyNumberFormat="1" applyFont="1" applyFill="1" applyBorder="1" applyAlignment="1" applyProtection="1">
      <alignment vertical="center"/>
      <protection/>
    </xf>
    <xf numFmtId="185" fontId="5" fillId="0" borderId="38" xfId="40" applyNumberFormat="1" applyFont="1" applyFill="1" applyBorder="1" applyAlignment="1" applyProtection="1">
      <alignment vertical="center"/>
      <protection/>
    </xf>
    <xf numFmtId="185" fontId="5" fillId="0" borderId="39" xfId="40" applyNumberFormat="1" applyFont="1" applyFill="1" applyBorder="1" applyAlignment="1" applyProtection="1">
      <alignment vertical="center"/>
      <protection/>
    </xf>
    <xf numFmtId="0" fontId="5" fillId="0" borderId="38" xfId="40" applyFont="1" applyFill="1" applyBorder="1" applyAlignment="1" applyProtection="1">
      <alignment horizontal="distributed" vertical="center" wrapText="1"/>
      <protection/>
    </xf>
    <xf numFmtId="185" fontId="5" fillId="0" borderId="60" xfId="40" applyNumberFormat="1" applyFont="1" applyFill="1" applyBorder="1" applyAlignment="1" applyProtection="1">
      <alignment vertical="center"/>
      <protection/>
    </xf>
    <xf numFmtId="185" fontId="5" fillId="0" borderId="61" xfId="40" applyNumberFormat="1" applyFont="1" applyFill="1" applyBorder="1" applyAlignment="1" applyProtection="1">
      <alignment vertical="center"/>
      <protection/>
    </xf>
    <xf numFmtId="185" fontId="5" fillId="0" borderId="62" xfId="40" applyNumberFormat="1" applyFont="1" applyFill="1" applyBorder="1" applyAlignment="1" applyProtection="1">
      <alignment vertical="center"/>
      <protection/>
    </xf>
    <xf numFmtId="185" fontId="5" fillId="0" borderId="37" xfId="40" applyNumberFormat="1" applyFont="1" applyFill="1" applyBorder="1" applyAlignment="1" applyProtection="1">
      <alignment horizontal="right" vertical="center"/>
      <protection/>
    </xf>
    <xf numFmtId="185" fontId="5" fillId="0" borderId="38" xfId="40" applyNumberFormat="1" applyFont="1" applyFill="1" applyBorder="1" applyAlignment="1" applyProtection="1">
      <alignment horizontal="right" vertical="center"/>
      <protection/>
    </xf>
    <xf numFmtId="185" fontId="5" fillId="0" borderId="39" xfId="40" applyNumberFormat="1" applyFont="1" applyFill="1" applyBorder="1" applyAlignment="1" applyProtection="1">
      <alignment horizontal="right" vertical="center"/>
      <protection/>
    </xf>
    <xf numFmtId="185" fontId="5" fillId="0" borderId="54" xfId="40" applyNumberFormat="1" applyFont="1" applyFill="1" applyBorder="1" applyAlignment="1" applyProtection="1">
      <alignment vertical="center"/>
      <protection/>
    </xf>
    <xf numFmtId="185" fontId="5" fillId="0" borderId="10" xfId="40" applyNumberFormat="1" applyFont="1" applyFill="1" applyBorder="1" applyAlignment="1" applyProtection="1">
      <alignment vertical="center"/>
      <protection/>
    </xf>
    <xf numFmtId="185" fontId="5" fillId="0" borderId="55" xfId="40" applyNumberFormat="1" applyFont="1" applyFill="1" applyBorder="1" applyAlignment="1" applyProtection="1">
      <alignment vertical="center"/>
      <protection/>
    </xf>
    <xf numFmtId="0" fontId="5" fillId="0" borderId="48" xfId="40" applyFont="1" applyFill="1" applyBorder="1" applyAlignment="1" applyProtection="1">
      <alignment horizontal="distributed" vertical="center" wrapText="1"/>
      <protection/>
    </xf>
    <xf numFmtId="185" fontId="5" fillId="0" borderId="47" xfId="40" applyNumberFormat="1" applyFont="1" applyFill="1" applyBorder="1" applyAlignment="1" applyProtection="1">
      <alignment vertical="center"/>
      <protection/>
    </xf>
    <xf numFmtId="185" fontId="5" fillId="0" borderId="48" xfId="40" applyNumberFormat="1" applyFont="1" applyFill="1" applyBorder="1" applyAlignment="1" applyProtection="1">
      <alignment vertical="center"/>
      <protection/>
    </xf>
    <xf numFmtId="185" fontId="5" fillId="0" borderId="49" xfId="40" applyNumberFormat="1" applyFont="1" applyFill="1" applyBorder="1" applyAlignment="1" applyProtection="1">
      <alignment vertical="center"/>
      <protection/>
    </xf>
    <xf numFmtId="0" fontId="5" fillId="0" borderId="38" xfId="40" applyFont="1" applyFill="1" applyBorder="1" applyAlignment="1" applyProtection="1">
      <alignment horizontal="distributed" vertical="center"/>
      <protection/>
    </xf>
    <xf numFmtId="0" fontId="5" fillId="0" borderId="40" xfId="40" applyFont="1" applyFill="1" applyBorder="1" applyAlignment="1" applyProtection="1">
      <alignment horizontal="center" vertical="center"/>
      <protection/>
    </xf>
    <xf numFmtId="0" fontId="5" fillId="0" borderId="41" xfId="40" applyFont="1" applyFill="1" applyBorder="1" applyAlignment="1" applyProtection="1">
      <alignment horizontal="center" vertical="center"/>
      <protection/>
    </xf>
    <xf numFmtId="0" fontId="5" fillId="0" borderId="42" xfId="40" applyFont="1" applyFill="1" applyBorder="1" applyAlignment="1" applyProtection="1">
      <alignment horizontal="center" vertical="center"/>
      <protection/>
    </xf>
    <xf numFmtId="0" fontId="5" fillId="0" borderId="40" xfId="40" applyFont="1" applyFill="1" applyBorder="1" applyAlignment="1" applyProtection="1">
      <alignment horizontal="center" vertical="center" wrapText="1"/>
      <protection/>
    </xf>
    <xf numFmtId="0" fontId="5" fillId="0" borderId="41" xfId="40" applyFont="1" applyFill="1" applyBorder="1" applyAlignment="1" applyProtection="1">
      <alignment horizontal="center" vertical="center" wrapText="1"/>
      <protection/>
    </xf>
    <xf numFmtId="0" fontId="5" fillId="0" borderId="42" xfId="40" applyFont="1" applyFill="1" applyBorder="1" applyAlignment="1" applyProtection="1">
      <alignment horizontal="center" vertical="center" wrapText="1"/>
      <protection/>
    </xf>
    <xf numFmtId="0" fontId="5" fillId="0" borderId="45" xfId="40" applyFont="1" applyFill="1" applyBorder="1" applyAlignment="1" applyProtection="1">
      <alignment horizontal="center" vertical="center" wrapText="1"/>
      <protection/>
    </xf>
    <xf numFmtId="0" fontId="5" fillId="0" borderId="46" xfId="40" applyFont="1" applyFill="1" applyBorder="1" applyAlignment="1" applyProtection="1">
      <alignment horizontal="center" vertical="center" wrapText="1"/>
      <protection/>
    </xf>
    <xf numFmtId="0" fontId="5" fillId="0" borderId="64" xfId="40" applyFont="1" applyFill="1" applyBorder="1" applyAlignment="1" applyProtection="1">
      <alignment horizontal="center" vertical="center" wrapText="1"/>
      <protection/>
    </xf>
    <xf numFmtId="0" fontId="31" fillId="0" borderId="37" xfId="40" applyFont="1" applyFill="1" applyBorder="1" applyAlignment="1" applyProtection="1">
      <alignment horizontal="center" vertical="center" wrapText="1"/>
      <protection/>
    </xf>
    <xf numFmtId="0" fontId="31" fillId="0" borderId="38" xfId="40" applyFont="1" applyFill="1" applyBorder="1" applyAlignment="1" applyProtection="1">
      <alignment horizontal="center" vertical="center" wrapText="1"/>
      <protection/>
    </xf>
    <xf numFmtId="0" fontId="31" fillId="0" borderId="39" xfId="40" applyFont="1" applyFill="1" applyBorder="1" applyAlignment="1" applyProtection="1">
      <alignment horizontal="center" vertical="center" wrapText="1"/>
      <protection/>
    </xf>
    <xf numFmtId="0" fontId="5" fillId="0" borderId="37" xfId="40" applyFont="1" applyFill="1" applyBorder="1" applyAlignment="1" applyProtection="1">
      <alignment horizontal="center" vertical="center" wrapText="1"/>
      <protection/>
    </xf>
    <xf numFmtId="0" fontId="5" fillId="0" borderId="38" xfId="40" applyFont="1" applyFill="1" applyBorder="1" applyAlignment="1" applyProtection="1">
      <alignment horizontal="center" vertical="center" wrapText="1"/>
      <protection/>
    </xf>
    <xf numFmtId="0" fontId="5" fillId="0" borderId="39" xfId="40" applyFont="1" applyFill="1" applyBorder="1" applyAlignment="1" applyProtection="1">
      <alignment horizontal="center" vertical="center" wrapText="1"/>
      <protection/>
    </xf>
    <xf numFmtId="185" fontId="5" fillId="0" borderId="60" xfId="40" applyNumberFormat="1" applyFont="1" applyFill="1" applyBorder="1" applyAlignment="1" applyProtection="1">
      <alignment horizontal="right" vertical="center"/>
      <protection/>
    </xf>
    <xf numFmtId="185" fontId="5" fillId="0" borderId="61" xfId="40" applyNumberFormat="1" applyFont="1" applyFill="1" applyBorder="1" applyAlignment="1" applyProtection="1">
      <alignment horizontal="right" vertical="center"/>
      <protection/>
    </xf>
    <xf numFmtId="185" fontId="5" fillId="0" borderId="62" xfId="40" applyNumberFormat="1" applyFont="1" applyFill="1" applyBorder="1" applyAlignment="1" applyProtection="1">
      <alignment horizontal="right" vertical="center"/>
      <protection/>
    </xf>
    <xf numFmtId="0" fontId="10"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5" fillId="0" borderId="37" xfId="40" applyFont="1" applyFill="1" applyBorder="1" applyAlignment="1" applyProtection="1">
      <alignment horizontal="center" vertical="center"/>
      <protection/>
    </xf>
    <xf numFmtId="0" fontId="5" fillId="0" borderId="38" xfId="40" applyFont="1" applyFill="1" applyBorder="1" applyAlignment="1" applyProtection="1">
      <alignment horizontal="center" vertical="center"/>
      <protection/>
    </xf>
    <xf numFmtId="0" fontId="5" fillId="0" borderId="39" xfId="40" applyFont="1" applyFill="1" applyBorder="1" applyAlignment="1" applyProtection="1">
      <alignment horizontal="center" vertical="center"/>
      <protection/>
    </xf>
    <xf numFmtId="0" fontId="5" fillId="0" borderId="37" xfId="39" applyFont="1" applyFill="1" applyBorder="1" applyAlignment="1">
      <alignment horizontal="center" vertical="center"/>
      <protection/>
    </xf>
    <xf numFmtId="0" fontId="5" fillId="0" borderId="38" xfId="39" applyFont="1" applyFill="1" applyBorder="1" applyAlignment="1" quotePrefix="1">
      <alignment horizontal="center" vertical="center"/>
      <protection/>
    </xf>
    <xf numFmtId="0" fontId="5" fillId="0" borderId="39" xfId="39" applyFont="1" applyFill="1" applyBorder="1" applyAlignment="1" quotePrefix="1">
      <alignment horizontal="center" vertical="center"/>
      <protection/>
    </xf>
    <xf numFmtId="0" fontId="5" fillId="0" borderId="38" xfId="20" applyFont="1" applyFill="1" applyBorder="1" applyAlignment="1">
      <alignment horizontal="center" vertical="center"/>
      <protection/>
    </xf>
    <xf numFmtId="0" fontId="5" fillId="0" borderId="39" xfId="20" applyFont="1" applyFill="1" applyBorder="1" applyAlignment="1">
      <alignment horizontal="center" vertical="center"/>
      <protection/>
    </xf>
    <xf numFmtId="0" fontId="5" fillId="0" borderId="40" xfId="20" applyFont="1" applyFill="1" applyBorder="1" applyAlignment="1">
      <alignment horizontal="center" vertical="center" wrapText="1"/>
      <protection/>
    </xf>
    <xf numFmtId="0" fontId="5" fillId="0" borderId="43" xfId="20" applyFont="1" applyFill="1" applyBorder="1" applyAlignment="1">
      <alignment horizontal="center" vertical="center"/>
      <protection/>
    </xf>
    <xf numFmtId="0" fontId="5" fillId="0" borderId="29" xfId="20" applyFont="1" applyFill="1" applyBorder="1" applyAlignment="1">
      <alignment horizontal="center" vertical="center"/>
      <protection/>
    </xf>
    <xf numFmtId="0" fontId="5" fillId="0" borderId="36" xfId="20" applyFont="1" applyFill="1" applyBorder="1" applyAlignment="1">
      <alignment horizontal="center" vertical="center"/>
      <protection/>
    </xf>
    <xf numFmtId="0" fontId="5" fillId="0" borderId="40" xfId="21" applyFont="1" applyFill="1" applyBorder="1" applyAlignment="1">
      <alignment horizontal="left" vertical="center" wrapText="1"/>
      <protection/>
    </xf>
    <xf numFmtId="0" fontId="5" fillId="0" borderId="42" xfId="21" applyFont="1" applyFill="1" applyBorder="1" applyAlignment="1">
      <alignment horizontal="left" vertical="center" wrapText="1"/>
      <protection/>
    </xf>
    <xf numFmtId="0" fontId="5" fillId="0" borderId="21" xfId="21" applyFont="1" applyFill="1" applyBorder="1" applyAlignment="1">
      <alignment horizontal="center" vertical="center" wrapText="1"/>
      <protection/>
    </xf>
    <xf numFmtId="0" fontId="5" fillId="0" borderId="25" xfId="21" applyFont="1" applyFill="1" applyBorder="1" applyAlignment="1">
      <alignment horizontal="center" vertical="center" wrapText="1"/>
      <protection/>
    </xf>
    <xf numFmtId="0" fontId="5" fillId="0" borderId="25" xfId="21" applyFont="1" applyFill="1" applyBorder="1" applyAlignment="1">
      <alignment horizontal="left" vertical="center" wrapText="1"/>
      <protection/>
    </xf>
    <xf numFmtId="0" fontId="5" fillId="0" borderId="46" xfId="21" applyFont="1" applyFill="1" applyBorder="1" applyAlignment="1">
      <alignment horizontal="right" vertical="center" wrapText="1"/>
      <protection/>
    </xf>
    <xf numFmtId="0" fontId="5" fillId="0" borderId="29" xfId="21" applyFont="1" applyFill="1" applyBorder="1" applyAlignment="1">
      <alignment horizontal="center" vertical="center"/>
      <protection/>
    </xf>
    <xf numFmtId="0" fontId="5" fillId="0" borderId="21" xfId="21" applyFont="1" applyFill="1" applyBorder="1" applyAlignment="1">
      <alignment horizontal="center" vertical="center"/>
      <protection/>
    </xf>
    <xf numFmtId="0" fontId="5" fillId="0" borderId="37" xfId="21" applyFont="1" applyFill="1" applyBorder="1" applyAlignment="1">
      <alignment horizontal="left" vertical="center" wrapText="1"/>
      <protection/>
    </xf>
    <xf numFmtId="0" fontId="5" fillId="0" borderId="39" xfId="21" applyFont="1" applyFill="1" applyBorder="1" applyAlignment="1">
      <alignment horizontal="left" vertical="center" wrapText="1"/>
      <protection/>
    </xf>
    <xf numFmtId="0" fontId="17" fillId="0" borderId="124" xfId="0" applyFont="1" applyFill="1" applyBorder="1" applyAlignment="1">
      <alignment horizontal="justify" vertical="center" wrapText="1"/>
    </xf>
    <xf numFmtId="0" fontId="17" fillId="0" borderId="35" xfId="0" applyFont="1" applyFill="1" applyBorder="1" applyAlignment="1">
      <alignment horizontal="justify" vertical="center" wrapText="1"/>
    </xf>
    <xf numFmtId="0" fontId="17" fillId="0" borderId="131" xfId="0" applyFont="1" applyFill="1" applyBorder="1" applyAlignment="1">
      <alignment horizontal="center" vertical="center" wrapText="1"/>
    </xf>
    <xf numFmtId="0" fontId="17" fillId="0" borderId="138" xfId="0" applyFont="1" applyFill="1" applyBorder="1" applyAlignment="1">
      <alignment horizontal="center" vertical="center" wrapText="1"/>
    </xf>
    <xf numFmtId="0" fontId="17" fillId="0" borderId="120" xfId="0" applyFont="1" applyFill="1" applyBorder="1" applyAlignment="1">
      <alignment horizontal="center" vertical="center" wrapText="1"/>
    </xf>
    <xf numFmtId="0" fontId="17" fillId="0" borderId="121" xfId="0" applyFont="1" applyFill="1" applyBorder="1" applyAlignment="1">
      <alignment horizontal="justify" vertical="center" wrapText="1"/>
    </xf>
    <xf numFmtId="0" fontId="5" fillId="0" borderId="38" xfId="0" applyFont="1" applyFill="1" applyBorder="1" applyAlignment="1">
      <alignment vertical="center"/>
    </xf>
    <xf numFmtId="0" fontId="5" fillId="0" borderId="48" xfId="0" applyFont="1" applyFill="1" applyBorder="1" applyAlignment="1">
      <alignment vertical="center" wrapText="1"/>
    </xf>
    <xf numFmtId="0" fontId="5" fillId="0" borderId="48" xfId="0" applyFont="1" applyFill="1" applyBorder="1" applyAlignment="1">
      <alignment vertical="center"/>
    </xf>
    <xf numFmtId="0" fontId="5" fillId="0" borderId="38" xfId="0" applyFont="1" applyFill="1" applyBorder="1" applyAlignment="1">
      <alignment vertical="center" wrapText="1"/>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0"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64" xfId="0" applyFont="1" applyFill="1" applyBorder="1" applyAlignment="1">
      <alignment vertical="center"/>
    </xf>
    <xf numFmtId="0" fontId="27" fillId="0" borderId="0" xfId="0" applyFont="1" applyFill="1" applyAlignment="1">
      <alignment horizontal="left" vertical="center"/>
    </xf>
    <xf numFmtId="0" fontId="5" fillId="0" borderId="3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29" xfId="29" applyFont="1" applyFill="1" applyBorder="1" applyAlignment="1">
      <alignment horizontal="center" vertical="center" wrapText="1"/>
      <protection/>
    </xf>
    <xf numFmtId="0" fontId="2" fillId="0" borderId="21" xfId="29" applyFont="1" applyFill="1" applyBorder="1" applyAlignment="1">
      <alignment horizontal="center" vertical="center" wrapText="1"/>
      <protection/>
    </xf>
    <xf numFmtId="38" fontId="2" fillId="0" borderId="25" xfId="16" applyFont="1" applyFill="1" applyBorder="1" applyAlignment="1">
      <alignment vertical="center" wrapText="1"/>
    </xf>
    <xf numFmtId="38" fontId="2" fillId="0" borderId="29" xfId="16" applyFont="1" applyFill="1" applyBorder="1" applyAlignment="1">
      <alignment horizontal="left" vertical="center" wrapText="1"/>
    </xf>
    <xf numFmtId="38" fontId="2" fillId="0" borderId="21" xfId="16" applyFont="1" applyFill="1" applyBorder="1" applyAlignment="1">
      <alignment horizontal="left" vertical="center" wrapText="1"/>
    </xf>
    <xf numFmtId="38" fontId="2" fillId="0" borderId="25" xfId="16"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xf numFmtId="0" fontId="2" fillId="0" borderId="38" xfId="0" applyFont="1" applyFill="1" applyBorder="1" applyAlignment="1">
      <alignment horizontal="distributed" vertical="center" wrapText="1"/>
    </xf>
    <xf numFmtId="0" fontId="5" fillId="0" borderId="4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38" xfId="0" applyFont="1" applyFill="1" applyBorder="1" applyAlignment="1">
      <alignment horizontal="distributed"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6" fillId="0" borderId="0" xfId="0" applyFont="1" applyFill="1" applyAlignment="1">
      <alignment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185" fontId="17" fillId="0" borderId="37" xfId="16" applyNumberFormat="1" applyFont="1" applyFill="1" applyBorder="1" applyAlignment="1">
      <alignment vertical="center"/>
    </xf>
    <xf numFmtId="185" fontId="2" fillId="0" borderId="38" xfId="16" applyNumberFormat="1" applyFont="1" applyFill="1" applyBorder="1" applyAlignment="1">
      <alignment vertical="center"/>
    </xf>
    <xf numFmtId="185" fontId="2" fillId="0" borderId="39" xfId="16" applyNumberFormat="1" applyFont="1" applyFill="1" applyBorder="1" applyAlignment="1">
      <alignment vertical="center"/>
    </xf>
    <xf numFmtId="0" fontId="17" fillId="0" borderId="37" xfId="0" applyFont="1" applyFill="1" applyBorder="1" applyAlignment="1">
      <alignment vertical="center"/>
    </xf>
    <xf numFmtId="0" fontId="17" fillId="0" borderId="39" xfId="0" applyFont="1" applyFill="1" applyBorder="1" applyAlignment="1">
      <alignment vertical="center"/>
    </xf>
    <xf numFmtId="0" fontId="17" fillId="0" borderId="37" xfId="0" applyFont="1" applyFill="1" applyBorder="1" applyAlignment="1">
      <alignment vertical="center" wrapText="1"/>
    </xf>
    <xf numFmtId="0" fontId="17" fillId="0" borderId="39" xfId="0" applyFont="1" applyFill="1" applyBorder="1" applyAlignment="1">
      <alignment vertical="center" wrapText="1"/>
    </xf>
    <xf numFmtId="185" fontId="17" fillId="0" borderId="38" xfId="16" applyNumberFormat="1" applyFont="1" applyFill="1" applyBorder="1" applyAlignment="1">
      <alignment vertical="center"/>
    </xf>
    <xf numFmtId="185" fontId="17" fillId="0" borderId="39" xfId="16" applyNumberFormat="1" applyFont="1" applyFill="1" applyBorder="1" applyAlignment="1">
      <alignment vertical="center"/>
    </xf>
    <xf numFmtId="185" fontId="17" fillId="0" borderId="37" xfId="16" applyNumberFormat="1" applyFont="1" applyFill="1" applyBorder="1" applyAlignment="1">
      <alignment horizontal="right" vertical="center"/>
    </xf>
    <xf numFmtId="185" fontId="2" fillId="0" borderId="38" xfId="16" applyNumberFormat="1" applyFont="1" applyFill="1" applyBorder="1" applyAlignment="1">
      <alignment horizontal="right" vertical="center"/>
    </xf>
    <xf numFmtId="185" fontId="2" fillId="0" borderId="39" xfId="16" applyNumberFormat="1" applyFont="1" applyFill="1" applyBorder="1" applyAlignment="1">
      <alignment horizontal="right" vertical="center"/>
    </xf>
    <xf numFmtId="0" fontId="17" fillId="0" borderId="46" xfId="0" applyFont="1" applyFill="1" applyBorder="1" applyAlignment="1">
      <alignment vertical="center"/>
    </xf>
    <xf numFmtId="0" fontId="17" fillId="0" borderId="40" xfId="0" applyFont="1" applyFill="1" applyBorder="1" applyAlignment="1">
      <alignment vertical="center"/>
    </xf>
    <xf numFmtId="0" fontId="17" fillId="0" borderId="42" xfId="0" applyFont="1" applyFill="1" applyBorder="1" applyAlignment="1">
      <alignment vertical="center"/>
    </xf>
    <xf numFmtId="0" fontId="17" fillId="0" borderId="45" xfId="0" applyFont="1" applyFill="1" applyBorder="1" applyAlignment="1">
      <alignment vertical="center"/>
    </xf>
    <xf numFmtId="0" fontId="17" fillId="0" borderId="64" xfId="0" applyFont="1" applyFill="1" applyBorder="1" applyAlignment="1">
      <alignment vertical="center"/>
    </xf>
    <xf numFmtId="0" fontId="17" fillId="0" borderId="40" xfId="0" applyFont="1" applyFill="1" applyBorder="1" applyAlignment="1">
      <alignment horizontal="center" vertical="center"/>
    </xf>
    <xf numFmtId="0" fontId="17" fillId="0" borderId="38" xfId="0" applyFont="1" applyFill="1" applyBorder="1" applyAlignment="1">
      <alignment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38" xfId="0" applyFont="1" applyFill="1" applyBorder="1" applyAlignment="1">
      <alignment vertical="center"/>
    </xf>
    <xf numFmtId="185" fontId="17" fillId="0" borderId="37" xfId="16" applyNumberFormat="1" applyFont="1" applyFill="1" applyBorder="1" applyAlignment="1">
      <alignment horizontal="center" vertical="center"/>
    </xf>
    <xf numFmtId="185" fontId="17" fillId="0" borderId="38" xfId="16" applyNumberFormat="1" applyFont="1" applyFill="1" applyBorder="1" applyAlignment="1">
      <alignment horizontal="center" vertical="center"/>
    </xf>
    <xf numFmtId="185" fontId="17" fillId="0" borderId="39" xfId="16" applyNumberFormat="1" applyFont="1" applyFill="1" applyBorder="1" applyAlignment="1">
      <alignment horizontal="center" vertical="center"/>
    </xf>
    <xf numFmtId="0" fontId="17" fillId="0" borderId="41" xfId="0" applyFont="1" applyFill="1" applyBorder="1" applyAlignment="1">
      <alignment vertical="center"/>
    </xf>
    <xf numFmtId="0" fontId="27" fillId="0" borderId="0" xfId="0" applyFont="1" applyFill="1" applyAlignment="1">
      <alignment horizontal="center" vertical="center"/>
    </xf>
    <xf numFmtId="0" fontId="23" fillId="0" borderId="29"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0" fontId="23" fillId="0" borderId="37" xfId="0" applyFont="1" applyFill="1" applyBorder="1" applyAlignment="1" applyProtection="1">
      <alignment horizontal="center" vertical="center"/>
      <protection/>
    </xf>
    <xf numFmtId="0" fontId="23" fillId="0" borderId="38"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protection/>
    </xf>
    <xf numFmtId="0" fontId="2" fillId="0" borderId="38"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2" fillId="0" borderId="38"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2" fillId="0" borderId="37" xfId="0" applyFont="1" applyFill="1" applyBorder="1" applyAlignment="1" applyProtection="1">
      <alignment horizontal="center" vertical="center" wrapText="1"/>
      <protection/>
    </xf>
    <xf numFmtId="185" fontId="3" fillId="0" borderId="0" xfId="16" applyNumberFormat="1" applyFont="1" applyFill="1" applyBorder="1" applyAlignment="1" applyProtection="1">
      <alignment horizontal="right" vertical="center"/>
      <protection/>
    </xf>
    <xf numFmtId="185" fontId="3" fillId="0" borderId="0" xfId="16" applyNumberFormat="1" applyFont="1" applyFill="1" applyBorder="1" applyAlignment="1" applyProtection="1">
      <alignment horizontal="left" vertical="center"/>
      <protection/>
    </xf>
    <xf numFmtId="38" fontId="5" fillId="0" borderId="29" xfId="16" applyFont="1" applyFill="1" applyBorder="1" applyAlignment="1" applyProtection="1">
      <alignment horizontal="center" vertical="center"/>
      <protection/>
    </xf>
    <xf numFmtId="38" fontId="5" fillId="0" borderId="21" xfId="16" applyFont="1" applyFill="1" applyBorder="1" applyAlignment="1" applyProtection="1">
      <alignment horizontal="center" vertical="center"/>
      <protection/>
    </xf>
    <xf numFmtId="0" fontId="5" fillId="0" borderId="37" xfId="45" applyFont="1" applyFill="1" applyBorder="1" applyAlignment="1" applyProtection="1">
      <alignment vertical="center" wrapText="1"/>
      <protection/>
    </xf>
    <xf numFmtId="0" fontId="5" fillId="0" borderId="39" xfId="45" applyFont="1" applyFill="1" applyBorder="1" applyAlignment="1" applyProtection="1">
      <alignment vertical="center" wrapText="1"/>
      <protection/>
    </xf>
    <xf numFmtId="0" fontId="5" fillId="0" borderId="40" xfId="45" applyFont="1" applyFill="1" applyBorder="1" applyAlignment="1" applyProtection="1">
      <alignment vertical="center" wrapText="1"/>
      <protection/>
    </xf>
    <xf numFmtId="0" fontId="5" fillId="0" borderId="42" xfId="45" applyFont="1" applyFill="1" applyBorder="1" applyAlignment="1" applyProtection="1">
      <alignment vertical="center" wrapText="1"/>
      <protection/>
    </xf>
    <xf numFmtId="0" fontId="5" fillId="0" borderId="37" xfId="45" applyFont="1" applyFill="1" applyBorder="1" applyAlignment="1" applyProtection="1">
      <alignment vertical="center"/>
      <protection/>
    </xf>
    <xf numFmtId="0" fontId="5" fillId="0" borderId="39" xfId="45" applyFont="1" applyFill="1" applyBorder="1" applyAlignment="1" applyProtection="1">
      <alignment vertical="center"/>
      <protection/>
    </xf>
    <xf numFmtId="0" fontId="5" fillId="0" borderId="37" xfId="45" applyFont="1" applyFill="1" applyBorder="1" applyAlignment="1" applyProtection="1">
      <alignment horizontal="center" vertical="center"/>
      <protection/>
    </xf>
    <xf numFmtId="0" fontId="5" fillId="0" borderId="38" xfId="45" applyFont="1" applyFill="1" applyBorder="1" applyAlignment="1" applyProtection="1">
      <alignment horizontal="center" vertical="center"/>
      <protection/>
    </xf>
    <xf numFmtId="0" fontId="5" fillId="0" borderId="39" xfId="45" applyFont="1" applyFill="1" applyBorder="1" applyAlignment="1" applyProtection="1">
      <alignment horizontal="center" vertical="center"/>
      <protection/>
    </xf>
    <xf numFmtId="0" fontId="5" fillId="0" borderId="29" xfId="45" applyFont="1" applyFill="1" applyBorder="1" applyAlignment="1" applyProtection="1">
      <alignment horizontal="center" vertical="center"/>
      <protection/>
    </xf>
    <xf numFmtId="0" fontId="5" fillId="0" borderId="36" xfId="45" applyFont="1" applyFill="1" applyBorder="1" applyAlignment="1" applyProtection="1">
      <alignment horizontal="center" vertical="center"/>
      <protection/>
    </xf>
    <xf numFmtId="0" fontId="5" fillId="0" borderId="40" xfId="45" applyFont="1" applyFill="1" applyBorder="1" applyAlignment="1" applyProtection="1">
      <alignment horizontal="center" vertical="center" wrapText="1"/>
      <protection/>
    </xf>
    <xf numFmtId="0" fontId="5" fillId="0" borderId="43" xfId="45" applyFont="1" applyFill="1" applyBorder="1" applyAlignment="1" applyProtection="1">
      <alignment horizontal="center" vertical="center" wrapText="1"/>
      <protection/>
    </xf>
    <xf numFmtId="0" fontId="5" fillId="0" borderId="42" xfId="45" applyFont="1" applyFill="1" applyBorder="1" applyAlignment="1" applyProtection="1">
      <alignment horizontal="center" vertical="center" wrapText="1"/>
      <protection/>
    </xf>
    <xf numFmtId="0" fontId="5" fillId="0" borderId="64" xfId="45" applyFont="1" applyFill="1" applyBorder="1" applyAlignment="1" applyProtection="1">
      <alignment horizontal="center" vertical="center" wrapText="1"/>
      <protection/>
    </xf>
    <xf numFmtId="0" fontId="5" fillId="0" borderId="29" xfId="45" applyFont="1" applyFill="1" applyBorder="1" applyAlignment="1" applyProtection="1">
      <alignment horizontal="center" vertical="center" wrapText="1"/>
      <protection/>
    </xf>
    <xf numFmtId="0" fontId="5" fillId="0" borderId="21" xfId="45" applyFont="1" applyFill="1" applyBorder="1" applyAlignment="1" applyProtection="1">
      <alignment horizontal="center" vertical="center" wrapText="1"/>
      <protection/>
    </xf>
  </cellXfs>
  <cellStyles count="34">
    <cellStyle name="Normal" xfId="0"/>
    <cellStyle name="Percent" xfId="15"/>
    <cellStyle name="Comma [0]" xfId="16"/>
    <cellStyle name="Comma" xfId="17"/>
    <cellStyle name="Currency [0]" xfId="18"/>
    <cellStyle name="Currency" xfId="19"/>
    <cellStyle name="標準_１８／９経営会議資料（資料、確定版）" xfId="20"/>
    <cellStyle name="標準_1806_株主資本等変動計算書(0731再修正版)" xfId="21"/>
    <cellStyle name="標準_1809連結決算説明資料" xfId="22"/>
    <cellStyle name="標準_189BS・PL(単期・比較）" xfId="23"/>
    <cellStyle name="標準_189連結決算短信" xfId="24"/>
    <cellStyle name="標準_⑤株主資本変動計算書（百万円）" xfId="25"/>
    <cellStyle name="標準_Book1" xfId="26"/>
    <cellStyle name="標準_タンシ・決算短信0003（最終）" xfId="27"/>
    <cellStyle name="標準_ﾏｽﾀｰ1903（jsk売却損修正後）" xfId="28"/>
    <cellStyle name="標準_株主資本等変動計算書" xfId="29"/>
    <cellStyle name="標準_経営管理室対応" xfId="30"/>
    <cellStyle name="標準_取締役会  計算書類  注記" xfId="31"/>
    <cellStyle name="標準_取締役会  計算書類  注記_○変動計算書" xfId="32"/>
    <cellStyle name="標準_設例（宗像）" xfId="33"/>
    <cellStyle name="標準_損益計算書（百万円）" xfId="34"/>
    <cellStyle name="標準_損益計算書_有報基礎資料.xls グラフ 2" xfId="35"/>
    <cellStyle name="標準_貸借対照表（百万円）" xfId="36"/>
    <cellStyle name="標準_第189期中間営業報告書" xfId="37"/>
    <cellStyle name="標準_単体" xfId="38"/>
    <cellStyle name="標準_比較１０－３" xfId="39"/>
    <cellStyle name="標準_表形式連結株主資本等変動計算書1806(試作)" xfId="40"/>
    <cellStyle name="標準_頁_１４／９記者発表資料BSPL" xfId="41"/>
    <cellStyle name="標準_頁_１４／９連結経営会議資料" xfId="42"/>
    <cellStyle name="標準_頁_連結決算基礎資料" xfId="43"/>
    <cellStyle name="標準_連結株主資本等変動計算書" xfId="44"/>
    <cellStyle name="標準_連結財務諸表0703" xfId="45"/>
    <cellStyle name="未定義_B" xfId="46"/>
    <cellStyle name="未定義_E" xfId="47"/>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2</xdr:row>
      <xdr:rowOff>0</xdr:rowOff>
    </xdr:from>
    <xdr:to>
      <xdr:col>6</xdr:col>
      <xdr:colOff>923925</xdr:colOff>
      <xdr:row>5</xdr:row>
      <xdr:rowOff>0</xdr:rowOff>
    </xdr:to>
    <xdr:sp>
      <xdr:nvSpPr>
        <xdr:cNvPr id="1" name="AutoShape 1"/>
        <xdr:cNvSpPr>
          <a:spLocks/>
        </xdr:cNvSpPr>
      </xdr:nvSpPr>
      <xdr:spPr>
        <a:xfrm>
          <a:off x="5124450" y="381000"/>
          <a:ext cx="66675" cy="571500"/>
        </a:xfrm>
        <a:prstGeom prst="rightBracket">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1790700</xdr:colOff>
      <xdr:row>2</xdr:row>
      <xdr:rowOff>19050</xdr:rowOff>
    </xdr:from>
    <xdr:to>
      <xdr:col>4</xdr:col>
      <xdr:colOff>19050</xdr:colOff>
      <xdr:row>5</xdr:row>
      <xdr:rowOff>0</xdr:rowOff>
    </xdr:to>
    <xdr:sp>
      <xdr:nvSpPr>
        <xdr:cNvPr id="2" name="AutoShape 2"/>
        <xdr:cNvSpPr>
          <a:spLocks/>
        </xdr:cNvSpPr>
      </xdr:nvSpPr>
      <xdr:spPr>
        <a:xfrm>
          <a:off x="2771775" y="400050"/>
          <a:ext cx="8572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22</xdr:row>
      <xdr:rowOff>190500</xdr:rowOff>
    </xdr:from>
    <xdr:to>
      <xdr:col>6</xdr:col>
      <xdr:colOff>1104900</xdr:colOff>
      <xdr:row>22</xdr:row>
      <xdr:rowOff>190500</xdr:rowOff>
    </xdr:to>
    <xdr:sp>
      <xdr:nvSpPr>
        <xdr:cNvPr id="3" name="Line 3"/>
        <xdr:cNvSpPr>
          <a:spLocks/>
        </xdr:cNvSpPr>
      </xdr:nvSpPr>
      <xdr:spPr>
        <a:xfrm>
          <a:off x="4495800" y="62007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xdr:row>
      <xdr:rowOff>28575</xdr:rowOff>
    </xdr:from>
    <xdr:to>
      <xdr:col>2</xdr:col>
      <xdr:colOff>390525</xdr:colOff>
      <xdr:row>4</xdr:row>
      <xdr:rowOff>38100</xdr:rowOff>
    </xdr:to>
    <xdr:sp>
      <xdr:nvSpPr>
        <xdr:cNvPr id="1" name="AutoShape 1"/>
        <xdr:cNvSpPr>
          <a:spLocks/>
        </xdr:cNvSpPr>
      </xdr:nvSpPr>
      <xdr:spPr>
        <a:xfrm>
          <a:off x="2705100" y="50482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xdr:row>
      <xdr:rowOff>28575</xdr:rowOff>
    </xdr:from>
    <xdr:to>
      <xdr:col>5</xdr:col>
      <xdr:colOff>142875</xdr:colOff>
      <xdr:row>4</xdr:row>
      <xdr:rowOff>38100</xdr:rowOff>
    </xdr:to>
    <xdr:sp>
      <xdr:nvSpPr>
        <xdr:cNvPr id="2" name="AutoShape 2"/>
        <xdr:cNvSpPr>
          <a:spLocks/>
        </xdr:cNvSpPr>
      </xdr:nvSpPr>
      <xdr:spPr>
        <a:xfrm rot="10800000">
          <a:off x="5343525" y="50482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0</xdr:rowOff>
    </xdr:from>
    <xdr:to>
      <xdr:col>4</xdr:col>
      <xdr:colOff>590550</xdr:colOff>
      <xdr:row>2</xdr:row>
      <xdr:rowOff>152400</xdr:rowOff>
    </xdr:to>
    <xdr:sp>
      <xdr:nvSpPr>
        <xdr:cNvPr id="1" name="テキスト 15"/>
        <xdr:cNvSpPr txBox="1">
          <a:spLocks noChangeArrowheads="1"/>
        </xdr:cNvSpPr>
      </xdr:nvSpPr>
      <xdr:spPr>
        <a:xfrm>
          <a:off x="733425" y="0"/>
          <a:ext cx="1676400" cy="552450"/>
        </a:xfrm>
        <a:prstGeom prst="rect">
          <a:avLst/>
        </a:prstGeom>
        <a:noFill/>
        <a:ln w="1" cmpd="sng">
          <a:noFill/>
        </a:ln>
      </xdr:spPr>
      <xdr:txBody>
        <a:bodyPr vertOverflow="clip" wrap="square" anchor="ctr"/>
        <a:p>
          <a:pPr algn="r">
            <a:defRPr/>
          </a:pPr>
          <a:r>
            <a:rPr lang="en-US" cap="none" sz="1200" b="0" i="0" u="none" baseline="0"/>
            <a:t>　第８５期（</a:t>
          </a:r>
        </a:p>
      </xdr:txBody>
    </xdr:sp>
    <xdr:clientData/>
  </xdr:twoCellAnchor>
  <xdr:twoCellAnchor>
    <xdr:from>
      <xdr:col>5</xdr:col>
      <xdr:colOff>0</xdr:colOff>
      <xdr:row>0</xdr:row>
      <xdr:rowOff>0</xdr:rowOff>
    </xdr:from>
    <xdr:to>
      <xdr:col>8</xdr:col>
      <xdr:colOff>219075</xdr:colOff>
      <xdr:row>2</xdr:row>
      <xdr:rowOff>152400</xdr:rowOff>
    </xdr:to>
    <xdr:sp>
      <xdr:nvSpPr>
        <xdr:cNvPr id="2" name="テキスト 14"/>
        <xdr:cNvSpPr txBox="1">
          <a:spLocks noChangeArrowheads="1"/>
        </xdr:cNvSpPr>
      </xdr:nvSpPr>
      <xdr:spPr>
        <a:xfrm>
          <a:off x="2514600" y="0"/>
          <a:ext cx="2305050" cy="552450"/>
        </a:xfrm>
        <a:prstGeom prst="rect">
          <a:avLst/>
        </a:prstGeom>
        <a:noFill/>
        <a:ln w="1" cmpd="sng">
          <a:noFill/>
        </a:ln>
      </xdr:spPr>
      <xdr:txBody>
        <a:bodyPr vertOverflow="clip" wrap="square" anchor="ctr"/>
        <a:p>
          <a:pPr algn="dist">
            <a:defRPr/>
          </a:pPr>
          <a:r>
            <a:rPr lang="en-US" cap="none" sz="1200" b="0" i="0" u="none" baseline="0"/>
            <a:t>平成１８年４月 １ 日から
平成１９年３月３１日まで</a:t>
          </a:r>
        </a:p>
      </xdr:txBody>
    </xdr:sp>
    <xdr:clientData/>
  </xdr:twoCellAnchor>
  <xdr:twoCellAnchor>
    <xdr:from>
      <xdr:col>8</xdr:col>
      <xdr:colOff>266700</xdr:colOff>
      <xdr:row>0</xdr:row>
      <xdr:rowOff>47625</xdr:rowOff>
    </xdr:from>
    <xdr:to>
      <xdr:col>12</xdr:col>
      <xdr:colOff>323850</xdr:colOff>
      <xdr:row>2</xdr:row>
      <xdr:rowOff>200025</xdr:rowOff>
    </xdr:to>
    <xdr:sp>
      <xdr:nvSpPr>
        <xdr:cNvPr id="3" name="テキスト 16"/>
        <xdr:cNvSpPr txBox="1">
          <a:spLocks noChangeArrowheads="1"/>
        </xdr:cNvSpPr>
      </xdr:nvSpPr>
      <xdr:spPr>
        <a:xfrm>
          <a:off x="4867275" y="47625"/>
          <a:ext cx="2819400" cy="552450"/>
        </a:xfrm>
        <a:prstGeom prst="rect">
          <a:avLst/>
        </a:prstGeom>
        <a:noFill/>
        <a:ln w="1" cmpd="sng">
          <a:noFill/>
        </a:ln>
      </xdr:spPr>
      <xdr:txBody>
        <a:bodyPr vertOverflow="clip" wrap="square" anchor="ctr"/>
        <a:p>
          <a:pPr algn="l">
            <a:defRPr/>
          </a:pPr>
          <a:r>
            <a:rPr lang="en-US" cap="none" sz="1200" b="0" i="0" u="none" baseline="0"/>
            <a:t>）連結株主資本等変動計算書</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685800</xdr:colOff>
      <xdr:row>16</xdr:row>
      <xdr:rowOff>0</xdr:rowOff>
    </xdr:from>
    <xdr:ext cx="228600" cy="219075"/>
    <xdr:sp>
      <xdr:nvSpPr>
        <xdr:cNvPr id="1" name="TextBox 1"/>
        <xdr:cNvSpPr txBox="1">
          <a:spLocks noChangeArrowheads="1"/>
        </xdr:cNvSpPr>
      </xdr:nvSpPr>
      <xdr:spPr>
        <a:xfrm>
          <a:off x="3857625" y="3895725"/>
          <a:ext cx="228600" cy="219075"/>
        </a:xfrm>
        <a:prstGeom prst="rect">
          <a:avLst/>
        </a:prstGeom>
        <a:noFill/>
        <a:ln w="9525" cmpd="sng">
          <a:noFill/>
        </a:ln>
      </xdr:spPr>
      <xdr:txBody>
        <a:bodyPr vertOverflow="clip" wrap="square"/>
        <a:p>
          <a:pPr algn="l">
            <a:defRPr/>
          </a:pPr>
          <a:r>
            <a:rPr lang="en-US" cap="none" sz="1050" b="0" i="0" u="none" baseline="0"/>
            <a:t>
－</a:t>
          </a:r>
        </a:p>
      </xdr:txBody>
    </xdr:sp>
    <xdr:clientData/>
  </xdr:oneCellAnchor>
  <xdr:twoCellAnchor>
    <xdr:from>
      <xdr:col>4</xdr:col>
      <xdr:colOff>876300</xdr:colOff>
      <xdr:row>23</xdr:row>
      <xdr:rowOff>161925</xdr:rowOff>
    </xdr:from>
    <xdr:to>
      <xdr:col>4</xdr:col>
      <xdr:colOff>952500</xdr:colOff>
      <xdr:row>23</xdr:row>
      <xdr:rowOff>161925</xdr:rowOff>
    </xdr:to>
    <xdr:sp>
      <xdr:nvSpPr>
        <xdr:cNvPr id="2" name="Line 2"/>
        <xdr:cNvSpPr>
          <a:spLocks/>
        </xdr:cNvSpPr>
      </xdr:nvSpPr>
      <xdr:spPr>
        <a:xfrm>
          <a:off x="3086100" y="5991225"/>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5</xdr:col>
      <xdr:colOff>0</xdr:colOff>
      <xdr:row>9</xdr:row>
      <xdr:rowOff>0</xdr:rowOff>
    </xdr:to>
    <xdr:sp>
      <xdr:nvSpPr>
        <xdr:cNvPr id="3" name="Line 3"/>
        <xdr:cNvSpPr>
          <a:spLocks/>
        </xdr:cNvSpPr>
      </xdr:nvSpPr>
      <xdr:spPr>
        <a:xfrm>
          <a:off x="3171825" y="2162175"/>
          <a:ext cx="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9</xdr:row>
      <xdr:rowOff>0</xdr:rowOff>
    </xdr:from>
    <xdr:to>
      <xdr:col>4</xdr:col>
      <xdr:colOff>952500</xdr:colOff>
      <xdr:row>9</xdr:row>
      <xdr:rowOff>0</xdr:rowOff>
    </xdr:to>
    <xdr:sp>
      <xdr:nvSpPr>
        <xdr:cNvPr id="4" name="Line 4"/>
        <xdr:cNvSpPr>
          <a:spLocks/>
        </xdr:cNvSpPr>
      </xdr:nvSpPr>
      <xdr:spPr>
        <a:xfrm>
          <a:off x="2628900" y="21621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11</xdr:row>
      <xdr:rowOff>0</xdr:rowOff>
    </xdr:from>
    <xdr:to>
      <xdr:col>4</xdr:col>
      <xdr:colOff>952500</xdr:colOff>
      <xdr:row>11</xdr:row>
      <xdr:rowOff>0</xdr:rowOff>
    </xdr:to>
    <xdr:sp>
      <xdr:nvSpPr>
        <xdr:cNvPr id="5" name="Line 5"/>
        <xdr:cNvSpPr>
          <a:spLocks/>
        </xdr:cNvSpPr>
      </xdr:nvSpPr>
      <xdr:spPr>
        <a:xfrm>
          <a:off x="2628900"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23</xdr:row>
      <xdr:rowOff>161925</xdr:rowOff>
    </xdr:from>
    <xdr:to>
      <xdr:col>5</xdr:col>
      <xdr:colOff>952500</xdr:colOff>
      <xdr:row>23</xdr:row>
      <xdr:rowOff>161925</xdr:rowOff>
    </xdr:to>
    <xdr:sp>
      <xdr:nvSpPr>
        <xdr:cNvPr id="6" name="Line 6"/>
        <xdr:cNvSpPr>
          <a:spLocks/>
        </xdr:cNvSpPr>
      </xdr:nvSpPr>
      <xdr:spPr>
        <a:xfrm>
          <a:off x="4048125" y="5991225"/>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9</xdr:row>
      <xdr:rowOff>0</xdr:rowOff>
    </xdr:from>
    <xdr:to>
      <xdr:col>5</xdr:col>
      <xdr:colOff>952500</xdr:colOff>
      <xdr:row>9</xdr:row>
      <xdr:rowOff>0</xdr:rowOff>
    </xdr:to>
    <xdr:sp>
      <xdr:nvSpPr>
        <xdr:cNvPr id="7" name="Line 7"/>
        <xdr:cNvSpPr>
          <a:spLocks/>
        </xdr:cNvSpPr>
      </xdr:nvSpPr>
      <xdr:spPr>
        <a:xfrm>
          <a:off x="3590925" y="21621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11</xdr:row>
      <xdr:rowOff>0</xdr:rowOff>
    </xdr:from>
    <xdr:to>
      <xdr:col>5</xdr:col>
      <xdr:colOff>952500</xdr:colOff>
      <xdr:row>11</xdr:row>
      <xdr:rowOff>0</xdr:rowOff>
    </xdr:to>
    <xdr:sp>
      <xdr:nvSpPr>
        <xdr:cNvPr id="8" name="Line 8"/>
        <xdr:cNvSpPr>
          <a:spLocks/>
        </xdr:cNvSpPr>
      </xdr:nvSpPr>
      <xdr:spPr>
        <a:xfrm>
          <a:off x="3590925"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876300</xdr:colOff>
      <xdr:row>23</xdr:row>
      <xdr:rowOff>161925</xdr:rowOff>
    </xdr:from>
    <xdr:to>
      <xdr:col>6</xdr:col>
      <xdr:colOff>952500</xdr:colOff>
      <xdr:row>23</xdr:row>
      <xdr:rowOff>161925</xdr:rowOff>
    </xdr:to>
    <xdr:sp>
      <xdr:nvSpPr>
        <xdr:cNvPr id="9" name="Line 9"/>
        <xdr:cNvSpPr>
          <a:spLocks/>
        </xdr:cNvSpPr>
      </xdr:nvSpPr>
      <xdr:spPr>
        <a:xfrm>
          <a:off x="5010150" y="5991225"/>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9</xdr:row>
      <xdr:rowOff>0</xdr:rowOff>
    </xdr:from>
    <xdr:to>
      <xdr:col>6</xdr:col>
      <xdr:colOff>952500</xdr:colOff>
      <xdr:row>9</xdr:row>
      <xdr:rowOff>0</xdr:rowOff>
    </xdr:to>
    <xdr:sp>
      <xdr:nvSpPr>
        <xdr:cNvPr id="10" name="Line 10"/>
        <xdr:cNvSpPr>
          <a:spLocks/>
        </xdr:cNvSpPr>
      </xdr:nvSpPr>
      <xdr:spPr>
        <a:xfrm>
          <a:off x="4552950" y="21621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11</xdr:row>
      <xdr:rowOff>0</xdr:rowOff>
    </xdr:from>
    <xdr:to>
      <xdr:col>6</xdr:col>
      <xdr:colOff>952500</xdr:colOff>
      <xdr:row>11</xdr:row>
      <xdr:rowOff>0</xdr:rowOff>
    </xdr:to>
    <xdr:sp>
      <xdr:nvSpPr>
        <xdr:cNvPr id="11" name="Line 11"/>
        <xdr:cNvSpPr>
          <a:spLocks/>
        </xdr:cNvSpPr>
      </xdr:nvSpPr>
      <xdr:spPr>
        <a:xfrm>
          <a:off x="4552950"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876300</xdr:colOff>
      <xdr:row>23</xdr:row>
      <xdr:rowOff>161925</xdr:rowOff>
    </xdr:from>
    <xdr:to>
      <xdr:col>8</xdr:col>
      <xdr:colOff>952500</xdr:colOff>
      <xdr:row>23</xdr:row>
      <xdr:rowOff>161925</xdr:rowOff>
    </xdr:to>
    <xdr:sp>
      <xdr:nvSpPr>
        <xdr:cNvPr id="12" name="Line 12"/>
        <xdr:cNvSpPr>
          <a:spLocks/>
        </xdr:cNvSpPr>
      </xdr:nvSpPr>
      <xdr:spPr>
        <a:xfrm>
          <a:off x="6934200" y="5991225"/>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9</xdr:row>
      <xdr:rowOff>0</xdr:rowOff>
    </xdr:from>
    <xdr:to>
      <xdr:col>7</xdr:col>
      <xdr:colOff>952500</xdr:colOff>
      <xdr:row>9</xdr:row>
      <xdr:rowOff>0</xdr:rowOff>
    </xdr:to>
    <xdr:sp>
      <xdr:nvSpPr>
        <xdr:cNvPr id="13" name="Line 13"/>
        <xdr:cNvSpPr>
          <a:spLocks/>
        </xdr:cNvSpPr>
      </xdr:nvSpPr>
      <xdr:spPr>
        <a:xfrm>
          <a:off x="5514975" y="21621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11</xdr:row>
      <xdr:rowOff>0</xdr:rowOff>
    </xdr:from>
    <xdr:to>
      <xdr:col>7</xdr:col>
      <xdr:colOff>952500</xdr:colOff>
      <xdr:row>11</xdr:row>
      <xdr:rowOff>0</xdr:rowOff>
    </xdr:to>
    <xdr:sp>
      <xdr:nvSpPr>
        <xdr:cNvPr id="14" name="Line 14"/>
        <xdr:cNvSpPr>
          <a:spLocks/>
        </xdr:cNvSpPr>
      </xdr:nvSpPr>
      <xdr:spPr>
        <a:xfrm>
          <a:off x="5514975"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876300</xdr:colOff>
      <xdr:row>23</xdr:row>
      <xdr:rowOff>161925</xdr:rowOff>
    </xdr:from>
    <xdr:to>
      <xdr:col>9</xdr:col>
      <xdr:colOff>933450</xdr:colOff>
      <xdr:row>23</xdr:row>
      <xdr:rowOff>161925</xdr:rowOff>
    </xdr:to>
    <xdr:sp>
      <xdr:nvSpPr>
        <xdr:cNvPr id="15" name="Line 15"/>
        <xdr:cNvSpPr>
          <a:spLocks/>
        </xdr:cNvSpPr>
      </xdr:nvSpPr>
      <xdr:spPr>
        <a:xfrm>
          <a:off x="7896225" y="5991225"/>
          <a:ext cx="571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9</xdr:row>
      <xdr:rowOff>0</xdr:rowOff>
    </xdr:from>
    <xdr:to>
      <xdr:col>8</xdr:col>
      <xdr:colOff>952500</xdr:colOff>
      <xdr:row>9</xdr:row>
      <xdr:rowOff>0</xdr:rowOff>
    </xdr:to>
    <xdr:sp>
      <xdr:nvSpPr>
        <xdr:cNvPr id="16" name="Line 16"/>
        <xdr:cNvSpPr>
          <a:spLocks/>
        </xdr:cNvSpPr>
      </xdr:nvSpPr>
      <xdr:spPr>
        <a:xfrm>
          <a:off x="6477000" y="21621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11</xdr:row>
      <xdr:rowOff>0</xdr:rowOff>
    </xdr:from>
    <xdr:to>
      <xdr:col>8</xdr:col>
      <xdr:colOff>952500</xdr:colOff>
      <xdr:row>11</xdr:row>
      <xdr:rowOff>0</xdr:rowOff>
    </xdr:to>
    <xdr:sp>
      <xdr:nvSpPr>
        <xdr:cNvPr id="17" name="Line 17"/>
        <xdr:cNvSpPr>
          <a:spLocks/>
        </xdr:cNvSpPr>
      </xdr:nvSpPr>
      <xdr:spPr>
        <a:xfrm>
          <a:off x="6477000"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18" name="Line 18"/>
        <xdr:cNvSpPr>
          <a:spLocks/>
        </xdr:cNvSpPr>
      </xdr:nvSpPr>
      <xdr:spPr>
        <a:xfrm>
          <a:off x="3171825" y="6572250"/>
          <a:ext cx="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26</xdr:row>
      <xdr:rowOff>0</xdr:rowOff>
    </xdr:from>
    <xdr:to>
      <xdr:col>4</xdr:col>
      <xdr:colOff>952500</xdr:colOff>
      <xdr:row>26</xdr:row>
      <xdr:rowOff>0</xdr:rowOff>
    </xdr:to>
    <xdr:sp>
      <xdr:nvSpPr>
        <xdr:cNvPr id="19" name="Line 19"/>
        <xdr:cNvSpPr>
          <a:spLocks/>
        </xdr:cNvSpPr>
      </xdr:nvSpPr>
      <xdr:spPr>
        <a:xfrm>
          <a:off x="2628900"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28</xdr:row>
      <xdr:rowOff>0</xdr:rowOff>
    </xdr:from>
    <xdr:to>
      <xdr:col>4</xdr:col>
      <xdr:colOff>952500</xdr:colOff>
      <xdr:row>28</xdr:row>
      <xdr:rowOff>0</xdr:rowOff>
    </xdr:to>
    <xdr:sp>
      <xdr:nvSpPr>
        <xdr:cNvPr id="20" name="Line 20"/>
        <xdr:cNvSpPr>
          <a:spLocks/>
        </xdr:cNvSpPr>
      </xdr:nvSpPr>
      <xdr:spPr>
        <a:xfrm>
          <a:off x="262890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26</xdr:row>
      <xdr:rowOff>0</xdr:rowOff>
    </xdr:from>
    <xdr:to>
      <xdr:col>5</xdr:col>
      <xdr:colOff>952500</xdr:colOff>
      <xdr:row>26</xdr:row>
      <xdr:rowOff>0</xdr:rowOff>
    </xdr:to>
    <xdr:sp>
      <xdr:nvSpPr>
        <xdr:cNvPr id="21" name="Line 21"/>
        <xdr:cNvSpPr>
          <a:spLocks/>
        </xdr:cNvSpPr>
      </xdr:nvSpPr>
      <xdr:spPr>
        <a:xfrm>
          <a:off x="3590925"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0</xdr:rowOff>
    </xdr:from>
    <xdr:to>
      <xdr:col>5</xdr:col>
      <xdr:colOff>952500</xdr:colOff>
      <xdr:row>28</xdr:row>
      <xdr:rowOff>0</xdr:rowOff>
    </xdr:to>
    <xdr:sp>
      <xdr:nvSpPr>
        <xdr:cNvPr id="22" name="Line 22"/>
        <xdr:cNvSpPr>
          <a:spLocks/>
        </xdr:cNvSpPr>
      </xdr:nvSpPr>
      <xdr:spPr>
        <a:xfrm>
          <a:off x="3590925"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26</xdr:row>
      <xdr:rowOff>0</xdr:rowOff>
    </xdr:from>
    <xdr:to>
      <xdr:col>6</xdr:col>
      <xdr:colOff>952500</xdr:colOff>
      <xdr:row>26</xdr:row>
      <xdr:rowOff>0</xdr:rowOff>
    </xdr:to>
    <xdr:sp>
      <xdr:nvSpPr>
        <xdr:cNvPr id="23" name="Line 23"/>
        <xdr:cNvSpPr>
          <a:spLocks/>
        </xdr:cNvSpPr>
      </xdr:nvSpPr>
      <xdr:spPr>
        <a:xfrm>
          <a:off x="4552950"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28</xdr:row>
      <xdr:rowOff>0</xdr:rowOff>
    </xdr:from>
    <xdr:to>
      <xdr:col>6</xdr:col>
      <xdr:colOff>952500</xdr:colOff>
      <xdr:row>28</xdr:row>
      <xdr:rowOff>0</xdr:rowOff>
    </xdr:to>
    <xdr:sp>
      <xdr:nvSpPr>
        <xdr:cNvPr id="24" name="Line 24"/>
        <xdr:cNvSpPr>
          <a:spLocks/>
        </xdr:cNvSpPr>
      </xdr:nvSpPr>
      <xdr:spPr>
        <a:xfrm>
          <a:off x="455295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26</xdr:row>
      <xdr:rowOff>0</xdr:rowOff>
    </xdr:from>
    <xdr:to>
      <xdr:col>8</xdr:col>
      <xdr:colOff>952500</xdr:colOff>
      <xdr:row>26</xdr:row>
      <xdr:rowOff>0</xdr:rowOff>
    </xdr:to>
    <xdr:sp>
      <xdr:nvSpPr>
        <xdr:cNvPr id="25" name="Line 25"/>
        <xdr:cNvSpPr>
          <a:spLocks/>
        </xdr:cNvSpPr>
      </xdr:nvSpPr>
      <xdr:spPr>
        <a:xfrm>
          <a:off x="6477000"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28</xdr:row>
      <xdr:rowOff>0</xdr:rowOff>
    </xdr:from>
    <xdr:to>
      <xdr:col>8</xdr:col>
      <xdr:colOff>952500</xdr:colOff>
      <xdr:row>28</xdr:row>
      <xdr:rowOff>0</xdr:rowOff>
    </xdr:to>
    <xdr:sp>
      <xdr:nvSpPr>
        <xdr:cNvPr id="26" name="Line 26"/>
        <xdr:cNvSpPr>
          <a:spLocks/>
        </xdr:cNvSpPr>
      </xdr:nvSpPr>
      <xdr:spPr>
        <a:xfrm>
          <a:off x="647700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26</xdr:row>
      <xdr:rowOff>0</xdr:rowOff>
    </xdr:from>
    <xdr:to>
      <xdr:col>9</xdr:col>
      <xdr:colOff>933450</xdr:colOff>
      <xdr:row>26</xdr:row>
      <xdr:rowOff>0</xdr:rowOff>
    </xdr:to>
    <xdr:sp>
      <xdr:nvSpPr>
        <xdr:cNvPr id="27" name="Line 27"/>
        <xdr:cNvSpPr>
          <a:spLocks/>
        </xdr:cNvSpPr>
      </xdr:nvSpPr>
      <xdr:spPr>
        <a:xfrm>
          <a:off x="7439025" y="657225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28</xdr:row>
      <xdr:rowOff>0</xdr:rowOff>
    </xdr:from>
    <xdr:to>
      <xdr:col>9</xdr:col>
      <xdr:colOff>933450</xdr:colOff>
      <xdr:row>28</xdr:row>
      <xdr:rowOff>0</xdr:rowOff>
    </xdr:to>
    <xdr:sp>
      <xdr:nvSpPr>
        <xdr:cNvPr id="28" name="Line 28"/>
        <xdr:cNvSpPr>
          <a:spLocks/>
        </xdr:cNvSpPr>
      </xdr:nvSpPr>
      <xdr:spPr>
        <a:xfrm>
          <a:off x="7439025" y="706755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29" name="Line 29"/>
        <xdr:cNvSpPr>
          <a:spLocks/>
        </xdr:cNvSpPr>
      </xdr:nvSpPr>
      <xdr:spPr>
        <a:xfrm>
          <a:off x="3171825" y="6572250"/>
          <a:ext cx="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26</xdr:row>
      <xdr:rowOff>0</xdr:rowOff>
    </xdr:from>
    <xdr:to>
      <xdr:col>4</xdr:col>
      <xdr:colOff>952500</xdr:colOff>
      <xdr:row>26</xdr:row>
      <xdr:rowOff>0</xdr:rowOff>
    </xdr:to>
    <xdr:sp>
      <xdr:nvSpPr>
        <xdr:cNvPr id="30" name="Line 30"/>
        <xdr:cNvSpPr>
          <a:spLocks/>
        </xdr:cNvSpPr>
      </xdr:nvSpPr>
      <xdr:spPr>
        <a:xfrm>
          <a:off x="2628900"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28</xdr:row>
      <xdr:rowOff>0</xdr:rowOff>
    </xdr:from>
    <xdr:to>
      <xdr:col>4</xdr:col>
      <xdr:colOff>952500</xdr:colOff>
      <xdr:row>28</xdr:row>
      <xdr:rowOff>0</xdr:rowOff>
    </xdr:to>
    <xdr:sp>
      <xdr:nvSpPr>
        <xdr:cNvPr id="31" name="Line 31"/>
        <xdr:cNvSpPr>
          <a:spLocks/>
        </xdr:cNvSpPr>
      </xdr:nvSpPr>
      <xdr:spPr>
        <a:xfrm>
          <a:off x="262890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26</xdr:row>
      <xdr:rowOff>0</xdr:rowOff>
    </xdr:from>
    <xdr:to>
      <xdr:col>5</xdr:col>
      <xdr:colOff>952500</xdr:colOff>
      <xdr:row>26</xdr:row>
      <xdr:rowOff>0</xdr:rowOff>
    </xdr:to>
    <xdr:sp>
      <xdr:nvSpPr>
        <xdr:cNvPr id="32" name="Line 32"/>
        <xdr:cNvSpPr>
          <a:spLocks/>
        </xdr:cNvSpPr>
      </xdr:nvSpPr>
      <xdr:spPr>
        <a:xfrm>
          <a:off x="3590925"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0</xdr:rowOff>
    </xdr:from>
    <xdr:to>
      <xdr:col>5</xdr:col>
      <xdr:colOff>952500</xdr:colOff>
      <xdr:row>28</xdr:row>
      <xdr:rowOff>0</xdr:rowOff>
    </xdr:to>
    <xdr:sp>
      <xdr:nvSpPr>
        <xdr:cNvPr id="33" name="Line 33"/>
        <xdr:cNvSpPr>
          <a:spLocks/>
        </xdr:cNvSpPr>
      </xdr:nvSpPr>
      <xdr:spPr>
        <a:xfrm>
          <a:off x="3590925"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26</xdr:row>
      <xdr:rowOff>0</xdr:rowOff>
    </xdr:from>
    <xdr:to>
      <xdr:col>6</xdr:col>
      <xdr:colOff>952500</xdr:colOff>
      <xdr:row>26</xdr:row>
      <xdr:rowOff>0</xdr:rowOff>
    </xdr:to>
    <xdr:sp>
      <xdr:nvSpPr>
        <xdr:cNvPr id="34" name="Line 34"/>
        <xdr:cNvSpPr>
          <a:spLocks/>
        </xdr:cNvSpPr>
      </xdr:nvSpPr>
      <xdr:spPr>
        <a:xfrm>
          <a:off x="4552950"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28</xdr:row>
      <xdr:rowOff>0</xdr:rowOff>
    </xdr:from>
    <xdr:to>
      <xdr:col>6</xdr:col>
      <xdr:colOff>952500</xdr:colOff>
      <xdr:row>28</xdr:row>
      <xdr:rowOff>0</xdr:rowOff>
    </xdr:to>
    <xdr:sp>
      <xdr:nvSpPr>
        <xdr:cNvPr id="35" name="Line 35"/>
        <xdr:cNvSpPr>
          <a:spLocks/>
        </xdr:cNvSpPr>
      </xdr:nvSpPr>
      <xdr:spPr>
        <a:xfrm>
          <a:off x="455295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26</xdr:row>
      <xdr:rowOff>0</xdr:rowOff>
    </xdr:from>
    <xdr:to>
      <xdr:col>8</xdr:col>
      <xdr:colOff>952500</xdr:colOff>
      <xdr:row>26</xdr:row>
      <xdr:rowOff>0</xdr:rowOff>
    </xdr:to>
    <xdr:sp>
      <xdr:nvSpPr>
        <xdr:cNvPr id="36" name="Line 36"/>
        <xdr:cNvSpPr>
          <a:spLocks/>
        </xdr:cNvSpPr>
      </xdr:nvSpPr>
      <xdr:spPr>
        <a:xfrm>
          <a:off x="6477000"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28</xdr:row>
      <xdr:rowOff>0</xdr:rowOff>
    </xdr:from>
    <xdr:to>
      <xdr:col>8</xdr:col>
      <xdr:colOff>952500</xdr:colOff>
      <xdr:row>28</xdr:row>
      <xdr:rowOff>0</xdr:rowOff>
    </xdr:to>
    <xdr:sp>
      <xdr:nvSpPr>
        <xdr:cNvPr id="37" name="Line 37"/>
        <xdr:cNvSpPr>
          <a:spLocks/>
        </xdr:cNvSpPr>
      </xdr:nvSpPr>
      <xdr:spPr>
        <a:xfrm>
          <a:off x="647700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26</xdr:row>
      <xdr:rowOff>0</xdr:rowOff>
    </xdr:from>
    <xdr:to>
      <xdr:col>9</xdr:col>
      <xdr:colOff>933450</xdr:colOff>
      <xdr:row>26</xdr:row>
      <xdr:rowOff>0</xdr:rowOff>
    </xdr:to>
    <xdr:sp>
      <xdr:nvSpPr>
        <xdr:cNvPr id="38" name="Line 38"/>
        <xdr:cNvSpPr>
          <a:spLocks/>
        </xdr:cNvSpPr>
      </xdr:nvSpPr>
      <xdr:spPr>
        <a:xfrm>
          <a:off x="7439025" y="657225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28</xdr:row>
      <xdr:rowOff>0</xdr:rowOff>
    </xdr:from>
    <xdr:to>
      <xdr:col>9</xdr:col>
      <xdr:colOff>933450</xdr:colOff>
      <xdr:row>28</xdr:row>
      <xdr:rowOff>0</xdr:rowOff>
    </xdr:to>
    <xdr:sp>
      <xdr:nvSpPr>
        <xdr:cNvPr id="39" name="Line 39"/>
        <xdr:cNvSpPr>
          <a:spLocks/>
        </xdr:cNvSpPr>
      </xdr:nvSpPr>
      <xdr:spPr>
        <a:xfrm>
          <a:off x="7439025" y="706755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876300</xdr:colOff>
      <xdr:row>23</xdr:row>
      <xdr:rowOff>161925</xdr:rowOff>
    </xdr:from>
    <xdr:to>
      <xdr:col>10</xdr:col>
      <xdr:colOff>952500</xdr:colOff>
      <xdr:row>23</xdr:row>
      <xdr:rowOff>161925</xdr:rowOff>
    </xdr:to>
    <xdr:sp>
      <xdr:nvSpPr>
        <xdr:cNvPr id="40" name="Line 40"/>
        <xdr:cNvSpPr>
          <a:spLocks/>
        </xdr:cNvSpPr>
      </xdr:nvSpPr>
      <xdr:spPr>
        <a:xfrm>
          <a:off x="8858250" y="5991225"/>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26</xdr:row>
      <xdr:rowOff>0</xdr:rowOff>
    </xdr:from>
    <xdr:to>
      <xdr:col>10</xdr:col>
      <xdr:colOff>952500</xdr:colOff>
      <xdr:row>26</xdr:row>
      <xdr:rowOff>0</xdr:rowOff>
    </xdr:to>
    <xdr:sp>
      <xdr:nvSpPr>
        <xdr:cNvPr id="41" name="Line 41"/>
        <xdr:cNvSpPr>
          <a:spLocks/>
        </xdr:cNvSpPr>
      </xdr:nvSpPr>
      <xdr:spPr>
        <a:xfrm>
          <a:off x="8401050"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28</xdr:row>
      <xdr:rowOff>0</xdr:rowOff>
    </xdr:from>
    <xdr:to>
      <xdr:col>10</xdr:col>
      <xdr:colOff>952500</xdr:colOff>
      <xdr:row>28</xdr:row>
      <xdr:rowOff>0</xdr:rowOff>
    </xdr:to>
    <xdr:sp>
      <xdr:nvSpPr>
        <xdr:cNvPr id="42" name="Line 42"/>
        <xdr:cNvSpPr>
          <a:spLocks/>
        </xdr:cNvSpPr>
      </xdr:nvSpPr>
      <xdr:spPr>
        <a:xfrm>
          <a:off x="840105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26</xdr:row>
      <xdr:rowOff>0</xdr:rowOff>
    </xdr:from>
    <xdr:to>
      <xdr:col>10</xdr:col>
      <xdr:colOff>952500</xdr:colOff>
      <xdr:row>26</xdr:row>
      <xdr:rowOff>0</xdr:rowOff>
    </xdr:to>
    <xdr:sp>
      <xdr:nvSpPr>
        <xdr:cNvPr id="43" name="Line 43"/>
        <xdr:cNvSpPr>
          <a:spLocks/>
        </xdr:cNvSpPr>
      </xdr:nvSpPr>
      <xdr:spPr>
        <a:xfrm>
          <a:off x="8401050"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28</xdr:row>
      <xdr:rowOff>0</xdr:rowOff>
    </xdr:from>
    <xdr:to>
      <xdr:col>10</xdr:col>
      <xdr:colOff>952500</xdr:colOff>
      <xdr:row>28</xdr:row>
      <xdr:rowOff>0</xdr:rowOff>
    </xdr:to>
    <xdr:sp>
      <xdr:nvSpPr>
        <xdr:cNvPr id="44" name="Line 44"/>
        <xdr:cNvSpPr>
          <a:spLocks/>
        </xdr:cNvSpPr>
      </xdr:nvSpPr>
      <xdr:spPr>
        <a:xfrm>
          <a:off x="840105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876300</xdr:colOff>
      <xdr:row>23</xdr:row>
      <xdr:rowOff>161925</xdr:rowOff>
    </xdr:from>
    <xdr:to>
      <xdr:col>7</xdr:col>
      <xdr:colOff>952500</xdr:colOff>
      <xdr:row>23</xdr:row>
      <xdr:rowOff>161925</xdr:rowOff>
    </xdr:to>
    <xdr:sp>
      <xdr:nvSpPr>
        <xdr:cNvPr id="45" name="Line 45"/>
        <xdr:cNvSpPr>
          <a:spLocks/>
        </xdr:cNvSpPr>
      </xdr:nvSpPr>
      <xdr:spPr>
        <a:xfrm>
          <a:off x="5972175" y="5991225"/>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26</xdr:row>
      <xdr:rowOff>0</xdr:rowOff>
    </xdr:from>
    <xdr:to>
      <xdr:col>7</xdr:col>
      <xdr:colOff>952500</xdr:colOff>
      <xdr:row>26</xdr:row>
      <xdr:rowOff>0</xdr:rowOff>
    </xdr:to>
    <xdr:sp>
      <xdr:nvSpPr>
        <xdr:cNvPr id="46" name="Line 46"/>
        <xdr:cNvSpPr>
          <a:spLocks/>
        </xdr:cNvSpPr>
      </xdr:nvSpPr>
      <xdr:spPr>
        <a:xfrm>
          <a:off x="5514975"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28</xdr:row>
      <xdr:rowOff>0</xdr:rowOff>
    </xdr:from>
    <xdr:to>
      <xdr:col>7</xdr:col>
      <xdr:colOff>952500</xdr:colOff>
      <xdr:row>28</xdr:row>
      <xdr:rowOff>0</xdr:rowOff>
    </xdr:to>
    <xdr:sp>
      <xdr:nvSpPr>
        <xdr:cNvPr id="47" name="Line 47"/>
        <xdr:cNvSpPr>
          <a:spLocks/>
        </xdr:cNvSpPr>
      </xdr:nvSpPr>
      <xdr:spPr>
        <a:xfrm>
          <a:off x="5514975"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26</xdr:row>
      <xdr:rowOff>0</xdr:rowOff>
    </xdr:from>
    <xdr:to>
      <xdr:col>7</xdr:col>
      <xdr:colOff>952500</xdr:colOff>
      <xdr:row>26</xdr:row>
      <xdr:rowOff>0</xdr:rowOff>
    </xdr:to>
    <xdr:sp>
      <xdr:nvSpPr>
        <xdr:cNvPr id="48" name="Line 48"/>
        <xdr:cNvSpPr>
          <a:spLocks/>
        </xdr:cNvSpPr>
      </xdr:nvSpPr>
      <xdr:spPr>
        <a:xfrm>
          <a:off x="5514975" y="65722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28</xdr:row>
      <xdr:rowOff>0</xdr:rowOff>
    </xdr:from>
    <xdr:to>
      <xdr:col>7</xdr:col>
      <xdr:colOff>952500</xdr:colOff>
      <xdr:row>28</xdr:row>
      <xdr:rowOff>0</xdr:rowOff>
    </xdr:to>
    <xdr:sp>
      <xdr:nvSpPr>
        <xdr:cNvPr id="49" name="Line 49"/>
        <xdr:cNvSpPr>
          <a:spLocks/>
        </xdr:cNvSpPr>
      </xdr:nvSpPr>
      <xdr:spPr>
        <a:xfrm>
          <a:off x="5514975"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11</xdr:row>
      <xdr:rowOff>0</xdr:rowOff>
    </xdr:from>
    <xdr:to>
      <xdr:col>4</xdr:col>
      <xdr:colOff>952500</xdr:colOff>
      <xdr:row>11</xdr:row>
      <xdr:rowOff>0</xdr:rowOff>
    </xdr:to>
    <xdr:sp>
      <xdr:nvSpPr>
        <xdr:cNvPr id="50" name="Line 50"/>
        <xdr:cNvSpPr>
          <a:spLocks/>
        </xdr:cNvSpPr>
      </xdr:nvSpPr>
      <xdr:spPr>
        <a:xfrm>
          <a:off x="2628900"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11</xdr:row>
      <xdr:rowOff>0</xdr:rowOff>
    </xdr:from>
    <xdr:to>
      <xdr:col>5</xdr:col>
      <xdr:colOff>952500</xdr:colOff>
      <xdr:row>11</xdr:row>
      <xdr:rowOff>0</xdr:rowOff>
    </xdr:to>
    <xdr:sp>
      <xdr:nvSpPr>
        <xdr:cNvPr id="51" name="Line 51"/>
        <xdr:cNvSpPr>
          <a:spLocks/>
        </xdr:cNvSpPr>
      </xdr:nvSpPr>
      <xdr:spPr>
        <a:xfrm>
          <a:off x="3590925"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11</xdr:row>
      <xdr:rowOff>0</xdr:rowOff>
    </xdr:from>
    <xdr:to>
      <xdr:col>6</xdr:col>
      <xdr:colOff>952500</xdr:colOff>
      <xdr:row>11</xdr:row>
      <xdr:rowOff>0</xdr:rowOff>
    </xdr:to>
    <xdr:sp>
      <xdr:nvSpPr>
        <xdr:cNvPr id="52" name="Line 52"/>
        <xdr:cNvSpPr>
          <a:spLocks/>
        </xdr:cNvSpPr>
      </xdr:nvSpPr>
      <xdr:spPr>
        <a:xfrm>
          <a:off x="4552950"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11</xdr:row>
      <xdr:rowOff>0</xdr:rowOff>
    </xdr:from>
    <xdr:to>
      <xdr:col>7</xdr:col>
      <xdr:colOff>952500</xdr:colOff>
      <xdr:row>11</xdr:row>
      <xdr:rowOff>0</xdr:rowOff>
    </xdr:to>
    <xdr:sp>
      <xdr:nvSpPr>
        <xdr:cNvPr id="53" name="Line 53"/>
        <xdr:cNvSpPr>
          <a:spLocks/>
        </xdr:cNvSpPr>
      </xdr:nvSpPr>
      <xdr:spPr>
        <a:xfrm>
          <a:off x="5514975"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11</xdr:row>
      <xdr:rowOff>0</xdr:rowOff>
    </xdr:from>
    <xdr:to>
      <xdr:col>8</xdr:col>
      <xdr:colOff>952500</xdr:colOff>
      <xdr:row>11</xdr:row>
      <xdr:rowOff>0</xdr:rowOff>
    </xdr:to>
    <xdr:sp>
      <xdr:nvSpPr>
        <xdr:cNvPr id="54" name="Line 54"/>
        <xdr:cNvSpPr>
          <a:spLocks/>
        </xdr:cNvSpPr>
      </xdr:nvSpPr>
      <xdr:spPr>
        <a:xfrm>
          <a:off x="6477000" y="2657475"/>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28</xdr:row>
      <xdr:rowOff>0</xdr:rowOff>
    </xdr:from>
    <xdr:to>
      <xdr:col>4</xdr:col>
      <xdr:colOff>952500</xdr:colOff>
      <xdr:row>28</xdr:row>
      <xdr:rowOff>0</xdr:rowOff>
    </xdr:to>
    <xdr:sp>
      <xdr:nvSpPr>
        <xdr:cNvPr id="55" name="Line 55"/>
        <xdr:cNvSpPr>
          <a:spLocks/>
        </xdr:cNvSpPr>
      </xdr:nvSpPr>
      <xdr:spPr>
        <a:xfrm>
          <a:off x="262890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0</xdr:rowOff>
    </xdr:from>
    <xdr:to>
      <xdr:col>5</xdr:col>
      <xdr:colOff>952500</xdr:colOff>
      <xdr:row>28</xdr:row>
      <xdr:rowOff>0</xdr:rowOff>
    </xdr:to>
    <xdr:sp>
      <xdr:nvSpPr>
        <xdr:cNvPr id="56" name="Line 56"/>
        <xdr:cNvSpPr>
          <a:spLocks/>
        </xdr:cNvSpPr>
      </xdr:nvSpPr>
      <xdr:spPr>
        <a:xfrm>
          <a:off x="3590925"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28</xdr:row>
      <xdr:rowOff>0</xdr:rowOff>
    </xdr:from>
    <xdr:to>
      <xdr:col>6</xdr:col>
      <xdr:colOff>952500</xdr:colOff>
      <xdr:row>28</xdr:row>
      <xdr:rowOff>0</xdr:rowOff>
    </xdr:to>
    <xdr:sp>
      <xdr:nvSpPr>
        <xdr:cNvPr id="57" name="Line 57"/>
        <xdr:cNvSpPr>
          <a:spLocks/>
        </xdr:cNvSpPr>
      </xdr:nvSpPr>
      <xdr:spPr>
        <a:xfrm>
          <a:off x="455295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28</xdr:row>
      <xdr:rowOff>0</xdr:rowOff>
    </xdr:from>
    <xdr:to>
      <xdr:col>8</xdr:col>
      <xdr:colOff>952500</xdr:colOff>
      <xdr:row>28</xdr:row>
      <xdr:rowOff>0</xdr:rowOff>
    </xdr:to>
    <xdr:sp>
      <xdr:nvSpPr>
        <xdr:cNvPr id="58" name="Line 58"/>
        <xdr:cNvSpPr>
          <a:spLocks/>
        </xdr:cNvSpPr>
      </xdr:nvSpPr>
      <xdr:spPr>
        <a:xfrm>
          <a:off x="647700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28</xdr:row>
      <xdr:rowOff>0</xdr:rowOff>
    </xdr:from>
    <xdr:to>
      <xdr:col>9</xdr:col>
      <xdr:colOff>933450</xdr:colOff>
      <xdr:row>28</xdr:row>
      <xdr:rowOff>0</xdr:rowOff>
    </xdr:to>
    <xdr:sp>
      <xdr:nvSpPr>
        <xdr:cNvPr id="59" name="Line 59"/>
        <xdr:cNvSpPr>
          <a:spLocks/>
        </xdr:cNvSpPr>
      </xdr:nvSpPr>
      <xdr:spPr>
        <a:xfrm>
          <a:off x="7439025" y="706755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28</xdr:row>
      <xdr:rowOff>0</xdr:rowOff>
    </xdr:from>
    <xdr:to>
      <xdr:col>4</xdr:col>
      <xdr:colOff>952500</xdr:colOff>
      <xdr:row>28</xdr:row>
      <xdr:rowOff>0</xdr:rowOff>
    </xdr:to>
    <xdr:sp>
      <xdr:nvSpPr>
        <xdr:cNvPr id="60" name="Line 60"/>
        <xdr:cNvSpPr>
          <a:spLocks/>
        </xdr:cNvSpPr>
      </xdr:nvSpPr>
      <xdr:spPr>
        <a:xfrm>
          <a:off x="262890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0</xdr:rowOff>
    </xdr:from>
    <xdr:to>
      <xdr:col>5</xdr:col>
      <xdr:colOff>952500</xdr:colOff>
      <xdr:row>28</xdr:row>
      <xdr:rowOff>0</xdr:rowOff>
    </xdr:to>
    <xdr:sp>
      <xdr:nvSpPr>
        <xdr:cNvPr id="61" name="Line 61"/>
        <xdr:cNvSpPr>
          <a:spLocks/>
        </xdr:cNvSpPr>
      </xdr:nvSpPr>
      <xdr:spPr>
        <a:xfrm>
          <a:off x="3590925"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28</xdr:row>
      <xdr:rowOff>0</xdr:rowOff>
    </xdr:from>
    <xdr:to>
      <xdr:col>6</xdr:col>
      <xdr:colOff>952500</xdr:colOff>
      <xdr:row>28</xdr:row>
      <xdr:rowOff>0</xdr:rowOff>
    </xdr:to>
    <xdr:sp>
      <xdr:nvSpPr>
        <xdr:cNvPr id="62" name="Line 62"/>
        <xdr:cNvSpPr>
          <a:spLocks/>
        </xdr:cNvSpPr>
      </xdr:nvSpPr>
      <xdr:spPr>
        <a:xfrm>
          <a:off x="455295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28</xdr:row>
      <xdr:rowOff>0</xdr:rowOff>
    </xdr:from>
    <xdr:to>
      <xdr:col>8</xdr:col>
      <xdr:colOff>952500</xdr:colOff>
      <xdr:row>28</xdr:row>
      <xdr:rowOff>0</xdr:rowOff>
    </xdr:to>
    <xdr:sp>
      <xdr:nvSpPr>
        <xdr:cNvPr id="63" name="Line 63"/>
        <xdr:cNvSpPr>
          <a:spLocks/>
        </xdr:cNvSpPr>
      </xdr:nvSpPr>
      <xdr:spPr>
        <a:xfrm>
          <a:off x="647700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28</xdr:row>
      <xdr:rowOff>0</xdr:rowOff>
    </xdr:from>
    <xdr:to>
      <xdr:col>9</xdr:col>
      <xdr:colOff>933450</xdr:colOff>
      <xdr:row>28</xdr:row>
      <xdr:rowOff>0</xdr:rowOff>
    </xdr:to>
    <xdr:sp>
      <xdr:nvSpPr>
        <xdr:cNvPr id="64" name="Line 64"/>
        <xdr:cNvSpPr>
          <a:spLocks/>
        </xdr:cNvSpPr>
      </xdr:nvSpPr>
      <xdr:spPr>
        <a:xfrm>
          <a:off x="7439025" y="7067550"/>
          <a:ext cx="51435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28</xdr:row>
      <xdr:rowOff>0</xdr:rowOff>
    </xdr:from>
    <xdr:to>
      <xdr:col>10</xdr:col>
      <xdr:colOff>952500</xdr:colOff>
      <xdr:row>28</xdr:row>
      <xdr:rowOff>0</xdr:rowOff>
    </xdr:to>
    <xdr:sp>
      <xdr:nvSpPr>
        <xdr:cNvPr id="65" name="Line 65"/>
        <xdr:cNvSpPr>
          <a:spLocks/>
        </xdr:cNvSpPr>
      </xdr:nvSpPr>
      <xdr:spPr>
        <a:xfrm>
          <a:off x="840105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28</xdr:row>
      <xdr:rowOff>0</xdr:rowOff>
    </xdr:from>
    <xdr:to>
      <xdr:col>10</xdr:col>
      <xdr:colOff>952500</xdr:colOff>
      <xdr:row>28</xdr:row>
      <xdr:rowOff>0</xdr:rowOff>
    </xdr:to>
    <xdr:sp>
      <xdr:nvSpPr>
        <xdr:cNvPr id="66" name="Line 66"/>
        <xdr:cNvSpPr>
          <a:spLocks/>
        </xdr:cNvSpPr>
      </xdr:nvSpPr>
      <xdr:spPr>
        <a:xfrm>
          <a:off x="8401050"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28</xdr:row>
      <xdr:rowOff>0</xdr:rowOff>
    </xdr:from>
    <xdr:to>
      <xdr:col>7</xdr:col>
      <xdr:colOff>952500</xdr:colOff>
      <xdr:row>28</xdr:row>
      <xdr:rowOff>0</xdr:rowOff>
    </xdr:to>
    <xdr:sp>
      <xdr:nvSpPr>
        <xdr:cNvPr id="67" name="Line 67"/>
        <xdr:cNvSpPr>
          <a:spLocks/>
        </xdr:cNvSpPr>
      </xdr:nvSpPr>
      <xdr:spPr>
        <a:xfrm>
          <a:off x="5514975"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28</xdr:row>
      <xdr:rowOff>0</xdr:rowOff>
    </xdr:from>
    <xdr:to>
      <xdr:col>7</xdr:col>
      <xdr:colOff>952500</xdr:colOff>
      <xdr:row>28</xdr:row>
      <xdr:rowOff>0</xdr:rowOff>
    </xdr:to>
    <xdr:sp>
      <xdr:nvSpPr>
        <xdr:cNvPr id="68" name="Line 68"/>
        <xdr:cNvSpPr>
          <a:spLocks/>
        </xdr:cNvSpPr>
      </xdr:nvSpPr>
      <xdr:spPr>
        <a:xfrm>
          <a:off x="5514975" y="7067550"/>
          <a:ext cx="5334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23</xdr:row>
      <xdr:rowOff>161925</xdr:rowOff>
    </xdr:from>
    <xdr:to>
      <xdr:col>5</xdr:col>
      <xdr:colOff>571500</xdr:colOff>
      <xdr:row>23</xdr:row>
      <xdr:rowOff>161925</xdr:rowOff>
    </xdr:to>
    <xdr:sp>
      <xdr:nvSpPr>
        <xdr:cNvPr id="69" name="Line 69"/>
        <xdr:cNvSpPr>
          <a:spLocks/>
        </xdr:cNvSpPr>
      </xdr:nvSpPr>
      <xdr:spPr>
        <a:xfrm>
          <a:off x="3524250" y="5991225"/>
          <a:ext cx="2190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23</xdr:row>
      <xdr:rowOff>161925</xdr:rowOff>
    </xdr:from>
    <xdr:to>
      <xdr:col>5</xdr:col>
      <xdr:colOff>695325</xdr:colOff>
      <xdr:row>23</xdr:row>
      <xdr:rowOff>161925</xdr:rowOff>
    </xdr:to>
    <xdr:sp>
      <xdr:nvSpPr>
        <xdr:cNvPr id="70" name="Line 70"/>
        <xdr:cNvSpPr>
          <a:spLocks/>
        </xdr:cNvSpPr>
      </xdr:nvSpPr>
      <xdr:spPr>
        <a:xfrm>
          <a:off x="3629025" y="5991225"/>
          <a:ext cx="23812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23</xdr:row>
      <xdr:rowOff>152400</xdr:rowOff>
    </xdr:from>
    <xdr:to>
      <xdr:col>5</xdr:col>
      <xdr:colOff>628650</xdr:colOff>
      <xdr:row>23</xdr:row>
      <xdr:rowOff>152400</xdr:rowOff>
    </xdr:to>
    <xdr:sp>
      <xdr:nvSpPr>
        <xdr:cNvPr id="71" name="Line 71"/>
        <xdr:cNvSpPr>
          <a:spLocks/>
        </xdr:cNvSpPr>
      </xdr:nvSpPr>
      <xdr:spPr>
        <a:xfrm>
          <a:off x="3543300" y="5981700"/>
          <a:ext cx="2571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23</xdr:row>
      <xdr:rowOff>161925</xdr:rowOff>
    </xdr:from>
    <xdr:to>
      <xdr:col>5</xdr:col>
      <xdr:colOff>571500</xdr:colOff>
      <xdr:row>23</xdr:row>
      <xdr:rowOff>161925</xdr:rowOff>
    </xdr:to>
    <xdr:sp>
      <xdr:nvSpPr>
        <xdr:cNvPr id="72" name="Line 72"/>
        <xdr:cNvSpPr>
          <a:spLocks/>
        </xdr:cNvSpPr>
      </xdr:nvSpPr>
      <xdr:spPr>
        <a:xfrm>
          <a:off x="3562350" y="5991225"/>
          <a:ext cx="1809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771525</xdr:colOff>
      <xdr:row>23</xdr:row>
      <xdr:rowOff>142875</xdr:rowOff>
    </xdr:from>
    <xdr:to>
      <xdr:col>5</xdr:col>
      <xdr:colOff>866775</xdr:colOff>
      <xdr:row>23</xdr:row>
      <xdr:rowOff>142875</xdr:rowOff>
    </xdr:to>
    <xdr:sp>
      <xdr:nvSpPr>
        <xdr:cNvPr id="73" name="Line 73"/>
        <xdr:cNvSpPr>
          <a:spLocks/>
        </xdr:cNvSpPr>
      </xdr:nvSpPr>
      <xdr:spPr>
        <a:xfrm>
          <a:off x="3943350" y="59721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36</xdr:row>
      <xdr:rowOff>142875</xdr:rowOff>
    </xdr:from>
    <xdr:to>
      <xdr:col>7</xdr:col>
      <xdr:colOff>914400</xdr:colOff>
      <xdr:row>36</xdr:row>
      <xdr:rowOff>142875</xdr:rowOff>
    </xdr:to>
    <xdr:sp>
      <xdr:nvSpPr>
        <xdr:cNvPr id="74" name="Line 74"/>
        <xdr:cNvSpPr>
          <a:spLocks/>
        </xdr:cNvSpPr>
      </xdr:nvSpPr>
      <xdr:spPr>
        <a:xfrm>
          <a:off x="5905500" y="93249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876300</xdr:colOff>
      <xdr:row>15</xdr:row>
      <xdr:rowOff>161925</xdr:rowOff>
    </xdr:from>
    <xdr:to>
      <xdr:col>8</xdr:col>
      <xdr:colOff>952500</xdr:colOff>
      <xdr:row>15</xdr:row>
      <xdr:rowOff>161925</xdr:rowOff>
    </xdr:to>
    <xdr:sp>
      <xdr:nvSpPr>
        <xdr:cNvPr id="75" name="Line 75"/>
        <xdr:cNvSpPr>
          <a:spLocks/>
        </xdr:cNvSpPr>
      </xdr:nvSpPr>
      <xdr:spPr>
        <a:xfrm>
          <a:off x="6934200" y="3810000"/>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15</xdr:row>
      <xdr:rowOff>161925</xdr:rowOff>
    </xdr:from>
    <xdr:to>
      <xdr:col>8</xdr:col>
      <xdr:colOff>571500</xdr:colOff>
      <xdr:row>15</xdr:row>
      <xdr:rowOff>161925</xdr:rowOff>
    </xdr:to>
    <xdr:sp>
      <xdr:nvSpPr>
        <xdr:cNvPr id="76" name="Line 76"/>
        <xdr:cNvSpPr>
          <a:spLocks/>
        </xdr:cNvSpPr>
      </xdr:nvSpPr>
      <xdr:spPr>
        <a:xfrm>
          <a:off x="6410325" y="3810000"/>
          <a:ext cx="2190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15</xdr:row>
      <xdr:rowOff>161925</xdr:rowOff>
    </xdr:from>
    <xdr:to>
      <xdr:col>8</xdr:col>
      <xdr:colOff>695325</xdr:colOff>
      <xdr:row>15</xdr:row>
      <xdr:rowOff>161925</xdr:rowOff>
    </xdr:to>
    <xdr:sp>
      <xdr:nvSpPr>
        <xdr:cNvPr id="77" name="Line 77"/>
        <xdr:cNvSpPr>
          <a:spLocks/>
        </xdr:cNvSpPr>
      </xdr:nvSpPr>
      <xdr:spPr>
        <a:xfrm>
          <a:off x="6515100" y="3810000"/>
          <a:ext cx="23812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15</xdr:row>
      <xdr:rowOff>152400</xdr:rowOff>
    </xdr:from>
    <xdr:to>
      <xdr:col>8</xdr:col>
      <xdr:colOff>628650</xdr:colOff>
      <xdr:row>15</xdr:row>
      <xdr:rowOff>152400</xdr:rowOff>
    </xdr:to>
    <xdr:sp>
      <xdr:nvSpPr>
        <xdr:cNvPr id="78" name="Line 78"/>
        <xdr:cNvSpPr>
          <a:spLocks/>
        </xdr:cNvSpPr>
      </xdr:nvSpPr>
      <xdr:spPr>
        <a:xfrm>
          <a:off x="6429375" y="3800475"/>
          <a:ext cx="2571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15</xdr:row>
      <xdr:rowOff>161925</xdr:rowOff>
    </xdr:from>
    <xdr:to>
      <xdr:col>8</xdr:col>
      <xdr:colOff>571500</xdr:colOff>
      <xdr:row>15</xdr:row>
      <xdr:rowOff>161925</xdr:rowOff>
    </xdr:to>
    <xdr:sp>
      <xdr:nvSpPr>
        <xdr:cNvPr id="79" name="Line 79"/>
        <xdr:cNvSpPr>
          <a:spLocks/>
        </xdr:cNvSpPr>
      </xdr:nvSpPr>
      <xdr:spPr>
        <a:xfrm>
          <a:off x="6448425" y="3810000"/>
          <a:ext cx="1809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876300</xdr:colOff>
      <xdr:row>32</xdr:row>
      <xdr:rowOff>161925</xdr:rowOff>
    </xdr:from>
    <xdr:to>
      <xdr:col>10</xdr:col>
      <xdr:colOff>952500</xdr:colOff>
      <xdr:row>32</xdr:row>
      <xdr:rowOff>161925</xdr:rowOff>
    </xdr:to>
    <xdr:sp>
      <xdr:nvSpPr>
        <xdr:cNvPr id="80" name="Line 80"/>
        <xdr:cNvSpPr>
          <a:spLocks/>
        </xdr:cNvSpPr>
      </xdr:nvSpPr>
      <xdr:spPr>
        <a:xfrm>
          <a:off x="8858250" y="8220075"/>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352425</xdr:colOff>
      <xdr:row>32</xdr:row>
      <xdr:rowOff>161925</xdr:rowOff>
    </xdr:from>
    <xdr:to>
      <xdr:col>10</xdr:col>
      <xdr:colOff>571500</xdr:colOff>
      <xdr:row>32</xdr:row>
      <xdr:rowOff>161925</xdr:rowOff>
    </xdr:to>
    <xdr:sp>
      <xdr:nvSpPr>
        <xdr:cNvPr id="81" name="Line 81"/>
        <xdr:cNvSpPr>
          <a:spLocks/>
        </xdr:cNvSpPr>
      </xdr:nvSpPr>
      <xdr:spPr>
        <a:xfrm>
          <a:off x="8334375" y="8220075"/>
          <a:ext cx="2190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32</xdr:row>
      <xdr:rowOff>161925</xdr:rowOff>
    </xdr:from>
    <xdr:to>
      <xdr:col>10</xdr:col>
      <xdr:colOff>695325</xdr:colOff>
      <xdr:row>32</xdr:row>
      <xdr:rowOff>161925</xdr:rowOff>
    </xdr:to>
    <xdr:sp>
      <xdr:nvSpPr>
        <xdr:cNvPr id="82" name="Line 82"/>
        <xdr:cNvSpPr>
          <a:spLocks/>
        </xdr:cNvSpPr>
      </xdr:nvSpPr>
      <xdr:spPr>
        <a:xfrm>
          <a:off x="8439150" y="8220075"/>
          <a:ext cx="23812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32</xdr:row>
      <xdr:rowOff>152400</xdr:rowOff>
    </xdr:from>
    <xdr:to>
      <xdr:col>10</xdr:col>
      <xdr:colOff>628650</xdr:colOff>
      <xdr:row>32</xdr:row>
      <xdr:rowOff>152400</xdr:rowOff>
    </xdr:to>
    <xdr:sp>
      <xdr:nvSpPr>
        <xdr:cNvPr id="83" name="Line 83"/>
        <xdr:cNvSpPr>
          <a:spLocks/>
        </xdr:cNvSpPr>
      </xdr:nvSpPr>
      <xdr:spPr>
        <a:xfrm>
          <a:off x="8353425" y="8210550"/>
          <a:ext cx="2571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32</xdr:row>
      <xdr:rowOff>161925</xdr:rowOff>
    </xdr:from>
    <xdr:to>
      <xdr:col>10</xdr:col>
      <xdr:colOff>571500</xdr:colOff>
      <xdr:row>32</xdr:row>
      <xdr:rowOff>161925</xdr:rowOff>
    </xdr:to>
    <xdr:sp>
      <xdr:nvSpPr>
        <xdr:cNvPr id="84" name="Line 84"/>
        <xdr:cNvSpPr>
          <a:spLocks/>
        </xdr:cNvSpPr>
      </xdr:nvSpPr>
      <xdr:spPr>
        <a:xfrm>
          <a:off x="8372475" y="8220075"/>
          <a:ext cx="1809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828675</xdr:colOff>
      <xdr:row>32</xdr:row>
      <xdr:rowOff>142875</xdr:rowOff>
    </xdr:from>
    <xdr:to>
      <xdr:col>10</xdr:col>
      <xdr:colOff>895350</xdr:colOff>
      <xdr:row>32</xdr:row>
      <xdr:rowOff>142875</xdr:rowOff>
    </xdr:to>
    <xdr:sp>
      <xdr:nvSpPr>
        <xdr:cNvPr id="85" name="Line 85"/>
        <xdr:cNvSpPr>
          <a:spLocks/>
        </xdr:cNvSpPr>
      </xdr:nvSpPr>
      <xdr:spPr>
        <a:xfrm>
          <a:off x="8810625" y="82010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876300</xdr:colOff>
      <xdr:row>15</xdr:row>
      <xdr:rowOff>161925</xdr:rowOff>
    </xdr:from>
    <xdr:to>
      <xdr:col>8</xdr:col>
      <xdr:colOff>952500</xdr:colOff>
      <xdr:row>15</xdr:row>
      <xdr:rowOff>161925</xdr:rowOff>
    </xdr:to>
    <xdr:sp>
      <xdr:nvSpPr>
        <xdr:cNvPr id="86" name="Line 86"/>
        <xdr:cNvSpPr>
          <a:spLocks/>
        </xdr:cNvSpPr>
      </xdr:nvSpPr>
      <xdr:spPr>
        <a:xfrm>
          <a:off x="6934200" y="3810000"/>
          <a:ext cx="76200"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15</xdr:row>
      <xdr:rowOff>161925</xdr:rowOff>
    </xdr:from>
    <xdr:to>
      <xdr:col>8</xdr:col>
      <xdr:colOff>571500</xdr:colOff>
      <xdr:row>15</xdr:row>
      <xdr:rowOff>161925</xdr:rowOff>
    </xdr:to>
    <xdr:sp>
      <xdr:nvSpPr>
        <xdr:cNvPr id="87" name="Line 87"/>
        <xdr:cNvSpPr>
          <a:spLocks/>
        </xdr:cNvSpPr>
      </xdr:nvSpPr>
      <xdr:spPr>
        <a:xfrm>
          <a:off x="6410325" y="3810000"/>
          <a:ext cx="2190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15</xdr:row>
      <xdr:rowOff>161925</xdr:rowOff>
    </xdr:from>
    <xdr:to>
      <xdr:col>8</xdr:col>
      <xdr:colOff>695325</xdr:colOff>
      <xdr:row>15</xdr:row>
      <xdr:rowOff>161925</xdr:rowOff>
    </xdr:to>
    <xdr:sp>
      <xdr:nvSpPr>
        <xdr:cNvPr id="88" name="Line 88"/>
        <xdr:cNvSpPr>
          <a:spLocks/>
        </xdr:cNvSpPr>
      </xdr:nvSpPr>
      <xdr:spPr>
        <a:xfrm>
          <a:off x="6515100" y="3810000"/>
          <a:ext cx="23812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15</xdr:row>
      <xdr:rowOff>152400</xdr:rowOff>
    </xdr:from>
    <xdr:to>
      <xdr:col>8</xdr:col>
      <xdr:colOff>628650</xdr:colOff>
      <xdr:row>15</xdr:row>
      <xdr:rowOff>152400</xdr:rowOff>
    </xdr:to>
    <xdr:sp>
      <xdr:nvSpPr>
        <xdr:cNvPr id="89" name="Line 89"/>
        <xdr:cNvSpPr>
          <a:spLocks/>
        </xdr:cNvSpPr>
      </xdr:nvSpPr>
      <xdr:spPr>
        <a:xfrm>
          <a:off x="6429375" y="3800475"/>
          <a:ext cx="2571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15</xdr:row>
      <xdr:rowOff>161925</xdr:rowOff>
    </xdr:from>
    <xdr:to>
      <xdr:col>8</xdr:col>
      <xdr:colOff>571500</xdr:colOff>
      <xdr:row>15</xdr:row>
      <xdr:rowOff>161925</xdr:rowOff>
    </xdr:to>
    <xdr:sp>
      <xdr:nvSpPr>
        <xdr:cNvPr id="90" name="Line 90"/>
        <xdr:cNvSpPr>
          <a:spLocks/>
        </xdr:cNvSpPr>
      </xdr:nvSpPr>
      <xdr:spPr>
        <a:xfrm>
          <a:off x="6448425" y="3810000"/>
          <a:ext cx="180975" cy="0"/>
        </a:xfrm>
        <a:prstGeom prst="line">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828675</xdr:colOff>
      <xdr:row>15</xdr:row>
      <xdr:rowOff>142875</xdr:rowOff>
    </xdr:from>
    <xdr:to>
      <xdr:col>8</xdr:col>
      <xdr:colOff>895350</xdr:colOff>
      <xdr:row>15</xdr:row>
      <xdr:rowOff>142875</xdr:rowOff>
    </xdr:to>
    <xdr:sp>
      <xdr:nvSpPr>
        <xdr:cNvPr id="91" name="Line 91"/>
        <xdr:cNvSpPr>
          <a:spLocks/>
        </xdr:cNvSpPr>
      </xdr:nvSpPr>
      <xdr:spPr>
        <a:xfrm>
          <a:off x="6886575" y="37909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923925</xdr:colOff>
      <xdr:row>2</xdr:row>
      <xdr:rowOff>66675</xdr:rowOff>
    </xdr:from>
    <xdr:to>
      <xdr:col>5</xdr:col>
      <xdr:colOff>1000125</xdr:colOff>
      <xdr:row>4</xdr:row>
      <xdr:rowOff>266700</xdr:rowOff>
    </xdr:to>
    <xdr:sp>
      <xdr:nvSpPr>
        <xdr:cNvPr id="1" name="AutoShape 1"/>
        <xdr:cNvSpPr>
          <a:spLocks/>
        </xdr:cNvSpPr>
      </xdr:nvSpPr>
      <xdr:spPr>
        <a:xfrm>
          <a:off x="5162550" y="400050"/>
          <a:ext cx="76200" cy="847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847725</xdr:colOff>
      <xdr:row>2</xdr:row>
      <xdr:rowOff>66675</xdr:rowOff>
    </xdr:from>
    <xdr:to>
      <xdr:col>7</xdr:col>
      <xdr:colOff>885825</xdr:colOff>
      <xdr:row>4</xdr:row>
      <xdr:rowOff>276225</xdr:rowOff>
    </xdr:to>
    <xdr:sp>
      <xdr:nvSpPr>
        <xdr:cNvPr id="2" name="AutoShape 2"/>
        <xdr:cNvSpPr>
          <a:spLocks/>
        </xdr:cNvSpPr>
      </xdr:nvSpPr>
      <xdr:spPr>
        <a:xfrm>
          <a:off x="7305675" y="400050"/>
          <a:ext cx="38100" cy="857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6</xdr:row>
      <xdr:rowOff>114300</xdr:rowOff>
    </xdr:from>
    <xdr:to>
      <xdr:col>8</xdr:col>
      <xdr:colOff>628650</xdr:colOff>
      <xdr:row>6</xdr:row>
      <xdr:rowOff>114300</xdr:rowOff>
    </xdr:to>
    <xdr:sp>
      <xdr:nvSpPr>
        <xdr:cNvPr id="1" name="Line 1"/>
        <xdr:cNvSpPr>
          <a:spLocks/>
        </xdr:cNvSpPr>
      </xdr:nvSpPr>
      <xdr:spPr>
        <a:xfrm>
          <a:off x="8086725" y="15240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16</xdr:row>
      <xdr:rowOff>114300</xdr:rowOff>
    </xdr:from>
    <xdr:to>
      <xdr:col>2</xdr:col>
      <xdr:colOff>628650</xdr:colOff>
      <xdr:row>16</xdr:row>
      <xdr:rowOff>114300</xdr:rowOff>
    </xdr:to>
    <xdr:sp>
      <xdr:nvSpPr>
        <xdr:cNvPr id="2" name="Line 2"/>
        <xdr:cNvSpPr>
          <a:spLocks/>
        </xdr:cNvSpPr>
      </xdr:nvSpPr>
      <xdr:spPr>
        <a:xfrm>
          <a:off x="3162300" y="39243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2</xdr:row>
      <xdr:rowOff>66675</xdr:rowOff>
    </xdr:from>
    <xdr:to>
      <xdr:col>7</xdr:col>
      <xdr:colOff>66675</xdr:colOff>
      <xdr:row>3</xdr:row>
      <xdr:rowOff>171450</xdr:rowOff>
    </xdr:to>
    <xdr:sp>
      <xdr:nvSpPr>
        <xdr:cNvPr id="1" name="AutoShape 1"/>
        <xdr:cNvSpPr>
          <a:spLocks/>
        </xdr:cNvSpPr>
      </xdr:nvSpPr>
      <xdr:spPr>
        <a:xfrm>
          <a:off x="1914525" y="419100"/>
          <a:ext cx="182880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2</xdr:col>
      <xdr:colOff>28575</xdr:colOff>
      <xdr:row>3</xdr:row>
      <xdr:rowOff>0</xdr:rowOff>
    </xdr:to>
    <xdr:sp>
      <xdr:nvSpPr>
        <xdr:cNvPr id="1" name="AutoShape 1"/>
        <xdr:cNvSpPr>
          <a:spLocks/>
        </xdr:cNvSpPr>
      </xdr:nvSpPr>
      <xdr:spPr>
        <a:xfrm>
          <a:off x="85725" y="0"/>
          <a:ext cx="1876425" cy="542925"/>
        </a:xfrm>
        <a:prstGeom prst="rect">
          <a:avLst/>
        </a:prstGeom>
        <a:noFill/>
        <a:ln w="9525" cmpd="sng">
          <a:noFill/>
        </a:ln>
      </xdr:spPr>
      <xdr:txBody>
        <a:bodyPr vertOverflow="clip" wrap="square" lIns="12700" tIns="12700" rIns="12700" bIns="12700"/>
        <a:p>
          <a:pPr algn="l">
            <a:defRPr/>
          </a:pPr>
          <a:r>
            <a:rPr lang="en-US" cap="none" sz="1200" b="0" i="0" u="none" baseline="0">
              <a:solidFill>
                <a:srgbClr val="000000"/>
              </a:solidFill>
            </a:rPr>
            <a:t>平成18年4月 １日から
平成19年3月31日まで</a:t>
          </a:r>
          <a:r>
            <a:rPr lang="en-US" cap="none" sz="1050" b="0" i="0" u="none" baseline="0">
              <a:solidFill>
                <a:srgbClr val="000000"/>
              </a:solidFil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xdr:row>
      <xdr:rowOff>104775</xdr:rowOff>
    </xdr:from>
    <xdr:to>
      <xdr:col>5</xdr:col>
      <xdr:colOff>609600</xdr:colOff>
      <xdr:row>3</xdr:row>
      <xdr:rowOff>142875</xdr:rowOff>
    </xdr:to>
    <xdr:sp>
      <xdr:nvSpPr>
        <xdr:cNvPr id="1" name="AutoShape 1"/>
        <xdr:cNvSpPr>
          <a:spLocks/>
        </xdr:cNvSpPr>
      </xdr:nvSpPr>
      <xdr:spPr>
        <a:xfrm>
          <a:off x="2790825" y="619125"/>
          <a:ext cx="2428875" cy="295275"/>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xdr:row>
      <xdr:rowOff>104775</xdr:rowOff>
    </xdr:from>
    <xdr:to>
      <xdr:col>5</xdr:col>
      <xdr:colOff>609600</xdr:colOff>
      <xdr:row>3</xdr:row>
      <xdr:rowOff>142875</xdr:rowOff>
    </xdr:to>
    <xdr:sp>
      <xdr:nvSpPr>
        <xdr:cNvPr id="2" name="AutoShape 2"/>
        <xdr:cNvSpPr>
          <a:spLocks/>
        </xdr:cNvSpPr>
      </xdr:nvSpPr>
      <xdr:spPr>
        <a:xfrm>
          <a:off x="2790825" y="619125"/>
          <a:ext cx="2428875" cy="295275"/>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4</xdr:row>
      <xdr:rowOff>161925</xdr:rowOff>
    </xdr:from>
    <xdr:to>
      <xdr:col>3</xdr:col>
      <xdr:colOff>657225</xdr:colOff>
      <xdr:row>8</xdr:row>
      <xdr:rowOff>0</xdr:rowOff>
    </xdr:to>
    <xdr:sp>
      <xdr:nvSpPr>
        <xdr:cNvPr id="1" name="図形 3"/>
        <xdr:cNvSpPr>
          <a:spLocks/>
        </xdr:cNvSpPr>
      </xdr:nvSpPr>
      <xdr:spPr>
        <a:xfrm>
          <a:off x="2667000" y="885825"/>
          <a:ext cx="123825" cy="619125"/>
        </a:xfrm>
        <a:custGeom>
          <a:pathLst>
            <a:path h="16384" w="16384">
              <a:moveTo>
                <a:pt x="16384" y="0"/>
              </a:moveTo>
              <a:lnTo>
                <a:pt x="14706" y="0"/>
              </a:lnTo>
              <a:lnTo>
                <a:pt x="13081" y="27"/>
              </a:lnTo>
              <a:lnTo>
                <a:pt x="11508" y="52"/>
              </a:lnTo>
              <a:lnTo>
                <a:pt x="10014" y="105"/>
              </a:lnTo>
              <a:lnTo>
                <a:pt x="8572" y="157"/>
              </a:lnTo>
              <a:lnTo>
                <a:pt x="7236" y="236"/>
              </a:lnTo>
              <a:lnTo>
                <a:pt x="5977" y="315"/>
              </a:lnTo>
              <a:lnTo>
                <a:pt x="5374" y="341"/>
              </a:lnTo>
              <a:lnTo>
                <a:pt x="4797" y="393"/>
              </a:lnTo>
              <a:lnTo>
                <a:pt x="4247" y="446"/>
              </a:lnTo>
              <a:lnTo>
                <a:pt x="3749" y="498"/>
              </a:lnTo>
              <a:lnTo>
                <a:pt x="3250" y="551"/>
              </a:lnTo>
              <a:lnTo>
                <a:pt x="2805" y="603"/>
              </a:lnTo>
              <a:lnTo>
                <a:pt x="2386" y="655"/>
              </a:lnTo>
              <a:lnTo>
                <a:pt x="1993" y="708"/>
              </a:lnTo>
              <a:lnTo>
                <a:pt x="1626" y="760"/>
              </a:lnTo>
              <a:lnTo>
                <a:pt x="1284" y="839"/>
              </a:lnTo>
              <a:lnTo>
                <a:pt x="996" y="891"/>
              </a:lnTo>
              <a:lnTo>
                <a:pt x="734" y="944"/>
              </a:lnTo>
              <a:lnTo>
                <a:pt x="524" y="1022"/>
              </a:lnTo>
              <a:lnTo>
                <a:pt x="341" y="1075"/>
              </a:lnTo>
              <a:lnTo>
                <a:pt x="184" y="1154"/>
              </a:lnTo>
              <a:lnTo>
                <a:pt x="79" y="1232"/>
              </a:lnTo>
              <a:lnTo>
                <a:pt x="27" y="1284"/>
              </a:lnTo>
              <a:lnTo>
                <a:pt x="0" y="1363"/>
              </a:lnTo>
              <a:lnTo>
                <a:pt x="0" y="15021"/>
              </a:lnTo>
              <a:lnTo>
                <a:pt x="27" y="15100"/>
              </a:lnTo>
              <a:lnTo>
                <a:pt x="79" y="15152"/>
              </a:lnTo>
              <a:lnTo>
                <a:pt x="184" y="15230"/>
              </a:lnTo>
              <a:lnTo>
                <a:pt x="341" y="15309"/>
              </a:lnTo>
              <a:lnTo>
                <a:pt x="524" y="15362"/>
              </a:lnTo>
              <a:lnTo>
                <a:pt x="734" y="15440"/>
              </a:lnTo>
              <a:lnTo>
                <a:pt x="996" y="15493"/>
              </a:lnTo>
              <a:lnTo>
                <a:pt x="1284" y="15545"/>
              </a:lnTo>
              <a:lnTo>
                <a:pt x="1626" y="15624"/>
              </a:lnTo>
              <a:lnTo>
                <a:pt x="1993" y="15676"/>
              </a:lnTo>
              <a:lnTo>
                <a:pt x="2386" y="15729"/>
              </a:lnTo>
              <a:lnTo>
                <a:pt x="2805" y="15781"/>
              </a:lnTo>
              <a:lnTo>
                <a:pt x="3250" y="15833"/>
              </a:lnTo>
              <a:lnTo>
                <a:pt x="3749" y="15886"/>
              </a:lnTo>
              <a:lnTo>
                <a:pt x="4247" y="15938"/>
              </a:lnTo>
              <a:lnTo>
                <a:pt x="4797" y="15991"/>
              </a:lnTo>
              <a:lnTo>
                <a:pt x="5374" y="16043"/>
              </a:lnTo>
              <a:lnTo>
                <a:pt x="5977" y="16069"/>
              </a:lnTo>
              <a:lnTo>
                <a:pt x="7236" y="16148"/>
              </a:lnTo>
              <a:lnTo>
                <a:pt x="8572" y="16227"/>
              </a:lnTo>
              <a:lnTo>
                <a:pt x="10014" y="16279"/>
              </a:lnTo>
              <a:lnTo>
                <a:pt x="11508" y="16332"/>
              </a:lnTo>
              <a:lnTo>
                <a:pt x="13081" y="16357"/>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5</xdr:row>
      <xdr:rowOff>0</xdr:rowOff>
    </xdr:from>
    <xdr:to>
      <xdr:col>5</xdr:col>
      <xdr:colOff>638175</xdr:colOff>
      <xdr:row>8</xdr:row>
      <xdr:rowOff>0</xdr:rowOff>
    </xdr:to>
    <xdr:sp>
      <xdr:nvSpPr>
        <xdr:cNvPr id="2" name="図形 4"/>
        <xdr:cNvSpPr>
          <a:spLocks/>
        </xdr:cNvSpPr>
      </xdr:nvSpPr>
      <xdr:spPr>
        <a:xfrm>
          <a:off x="5038725" y="904875"/>
          <a:ext cx="114300" cy="600075"/>
        </a:xfrm>
        <a:custGeom>
          <a:pathLst>
            <a:path h="16384" w="16384">
              <a:moveTo>
                <a:pt x="0" y="0"/>
              </a:moveTo>
              <a:lnTo>
                <a:pt x="1678" y="0"/>
              </a:lnTo>
              <a:lnTo>
                <a:pt x="3303" y="27"/>
              </a:lnTo>
              <a:lnTo>
                <a:pt x="4876" y="52"/>
              </a:lnTo>
              <a:lnTo>
                <a:pt x="6370" y="105"/>
              </a:lnTo>
              <a:lnTo>
                <a:pt x="7812" y="157"/>
              </a:lnTo>
              <a:lnTo>
                <a:pt x="9148" y="236"/>
              </a:lnTo>
              <a:lnTo>
                <a:pt x="10433" y="315"/>
              </a:lnTo>
              <a:lnTo>
                <a:pt x="11010" y="341"/>
              </a:lnTo>
              <a:lnTo>
                <a:pt x="11587" y="393"/>
              </a:lnTo>
              <a:lnTo>
                <a:pt x="12137" y="446"/>
              </a:lnTo>
              <a:lnTo>
                <a:pt x="12635" y="498"/>
              </a:lnTo>
              <a:lnTo>
                <a:pt x="13134" y="551"/>
              </a:lnTo>
              <a:lnTo>
                <a:pt x="13579" y="603"/>
              </a:lnTo>
              <a:lnTo>
                <a:pt x="14025" y="655"/>
              </a:lnTo>
              <a:lnTo>
                <a:pt x="14418" y="708"/>
              </a:lnTo>
              <a:lnTo>
                <a:pt x="14758" y="760"/>
              </a:lnTo>
              <a:lnTo>
                <a:pt x="15100" y="839"/>
              </a:lnTo>
              <a:lnTo>
                <a:pt x="15388" y="891"/>
              </a:lnTo>
              <a:lnTo>
                <a:pt x="15650" y="944"/>
              </a:lnTo>
              <a:lnTo>
                <a:pt x="15860" y="1022"/>
              </a:lnTo>
              <a:lnTo>
                <a:pt x="16043" y="1075"/>
              </a:lnTo>
              <a:lnTo>
                <a:pt x="16200" y="1154"/>
              </a:lnTo>
              <a:lnTo>
                <a:pt x="16305" y="1232"/>
              </a:lnTo>
              <a:lnTo>
                <a:pt x="16357" y="1284"/>
              </a:lnTo>
              <a:lnTo>
                <a:pt x="16384" y="1363"/>
              </a:lnTo>
              <a:lnTo>
                <a:pt x="16384" y="15021"/>
              </a:lnTo>
              <a:lnTo>
                <a:pt x="16357" y="15100"/>
              </a:lnTo>
              <a:lnTo>
                <a:pt x="16305" y="15152"/>
              </a:lnTo>
              <a:lnTo>
                <a:pt x="16200" y="15230"/>
              </a:lnTo>
              <a:lnTo>
                <a:pt x="16043" y="15309"/>
              </a:lnTo>
              <a:lnTo>
                <a:pt x="15860" y="15362"/>
              </a:lnTo>
              <a:lnTo>
                <a:pt x="15650" y="15440"/>
              </a:lnTo>
              <a:lnTo>
                <a:pt x="15388" y="15493"/>
              </a:lnTo>
              <a:lnTo>
                <a:pt x="15100" y="15545"/>
              </a:lnTo>
              <a:lnTo>
                <a:pt x="14758" y="15624"/>
              </a:lnTo>
              <a:lnTo>
                <a:pt x="14418" y="15676"/>
              </a:lnTo>
              <a:lnTo>
                <a:pt x="14025" y="15729"/>
              </a:lnTo>
              <a:lnTo>
                <a:pt x="13579" y="15781"/>
              </a:lnTo>
              <a:lnTo>
                <a:pt x="13134" y="15833"/>
              </a:lnTo>
              <a:lnTo>
                <a:pt x="12635" y="15886"/>
              </a:lnTo>
              <a:lnTo>
                <a:pt x="12137" y="15938"/>
              </a:lnTo>
              <a:lnTo>
                <a:pt x="11587" y="15991"/>
              </a:lnTo>
              <a:lnTo>
                <a:pt x="11010" y="16043"/>
              </a:lnTo>
              <a:lnTo>
                <a:pt x="10433" y="16069"/>
              </a:lnTo>
              <a:lnTo>
                <a:pt x="9148" y="16148"/>
              </a:lnTo>
              <a:lnTo>
                <a:pt x="7812" y="16227"/>
              </a:lnTo>
              <a:lnTo>
                <a:pt x="6370" y="16279"/>
              </a:lnTo>
              <a:lnTo>
                <a:pt x="4876" y="16332"/>
              </a:lnTo>
              <a:lnTo>
                <a:pt x="3303" y="16357"/>
              </a:lnTo>
              <a:lnTo>
                <a:pt x="1678"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8</xdr:row>
      <xdr:rowOff>0</xdr:rowOff>
    </xdr:from>
    <xdr:to>
      <xdr:col>4</xdr:col>
      <xdr:colOff>0</xdr:colOff>
      <xdr:row>8</xdr:row>
      <xdr:rowOff>0</xdr:rowOff>
    </xdr:to>
    <xdr:sp>
      <xdr:nvSpPr>
        <xdr:cNvPr id="1" name="テキスト 1"/>
        <xdr:cNvSpPr txBox="1">
          <a:spLocks noChangeArrowheads="1"/>
        </xdr:cNvSpPr>
      </xdr:nvSpPr>
      <xdr:spPr>
        <a:xfrm>
          <a:off x="2609850" y="1962150"/>
          <a:ext cx="790575" cy="0"/>
        </a:xfrm>
        <a:prstGeom prst="rect">
          <a:avLst/>
        </a:prstGeom>
        <a:noFill/>
        <a:ln w="1" cmpd="sng">
          <a:noFill/>
        </a:ln>
      </xdr:spPr>
      <xdr:txBody>
        <a:bodyPr vertOverflow="clip" wrap="square" anchor="ctr"/>
        <a:p>
          <a:pPr algn="dist">
            <a:defRPr/>
          </a:pPr>
          <a:r>
            <a:rPr lang="en-US" cap="none" sz="1100" b="0" i="0" u="none" baseline="0"/>
            <a:t>退職給与積立金取崩額</a:t>
          </a:r>
        </a:p>
      </xdr:txBody>
    </xdr:sp>
    <xdr:clientData/>
  </xdr:twoCellAnchor>
  <xdr:twoCellAnchor>
    <xdr:from>
      <xdr:col>4</xdr:col>
      <xdr:colOff>314325</xdr:colOff>
      <xdr:row>8</xdr:row>
      <xdr:rowOff>0</xdr:rowOff>
    </xdr:from>
    <xdr:to>
      <xdr:col>5</xdr:col>
      <xdr:colOff>0</xdr:colOff>
      <xdr:row>8</xdr:row>
      <xdr:rowOff>0</xdr:rowOff>
    </xdr:to>
    <xdr:sp>
      <xdr:nvSpPr>
        <xdr:cNvPr id="2" name="テキスト 1"/>
        <xdr:cNvSpPr txBox="1">
          <a:spLocks noChangeArrowheads="1"/>
        </xdr:cNvSpPr>
      </xdr:nvSpPr>
      <xdr:spPr>
        <a:xfrm>
          <a:off x="3714750" y="1962150"/>
          <a:ext cx="790575" cy="0"/>
        </a:xfrm>
        <a:prstGeom prst="rect">
          <a:avLst/>
        </a:prstGeom>
        <a:noFill/>
        <a:ln w="1" cmpd="sng">
          <a:noFill/>
        </a:ln>
      </xdr:spPr>
      <xdr:txBody>
        <a:bodyPr vertOverflow="clip" wrap="square" anchor="ctr"/>
        <a:p>
          <a:pPr algn="dist">
            <a:defRPr/>
          </a:pPr>
          <a:r>
            <a:rPr lang="en-US" cap="none" sz="1100" b="0" i="0" u="none" baseline="0"/>
            <a:t>退職給与積立金取崩額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971550</xdr:colOff>
      <xdr:row>1</xdr:row>
      <xdr:rowOff>66675</xdr:rowOff>
    </xdr:from>
    <xdr:to>
      <xdr:col>4</xdr:col>
      <xdr:colOff>666750</xdr:colOff>
      <xdr:row>3</xdr:row>
      <xdr:rowOff>180975</xdr:rowOff>
    </xdr:to>
    <xdr:sp>
      <xdr:nvSpPr>
        <xdr:cNvPr id="1" name="AutoShape 1"/>
        <xdr:cNvSpPr>
          <a:spLocks/>
        </xdr:cNvSpPr>
      </xdr:nvSpPr>
      <xdr:spPr>
        <a:xfrm>
          <a:off x="1457325" y="285750"/>
          <a:ext cx="24860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47625</xdr:rowOff>
    </xdr:from>
    <xdr:to>
      <xdr:col>7</xdr:col>
      <xdr:colOff>76200</xdr:colOff>
      <xdr:row>1</xdr:row>
      <xdr:rowOff>228600</xdr:rowOff>
    </xdr:to>
    <xdr:sp>
      <xdr:nvSpPr>
        <xdr:cNvPr id="1" name="AutoShape 1"/>
        <xdr:cNvSpPr>
          <a:spLocks/>
        </xdr:cNvSpPr>
      </xdr:nvSpPr>
      <xdr:spPr>
        <a:xfrm>
          <a:off x="1990725" y="47625"/>
          <a:ext cx="2286000" cy="428625"/>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1476375</xdr:colOff>
      <xdr:row>1</xdr:row>
      <xdr:rowOff>161925</xdr:rowOff>
    </xdr:from>
    <xdr:to>
      <xdr:col>5</xdr:col>
      <xdr:colOff>923925</xdr:colOff>
      <xdr:row>4</xdr:row>
      <xdr:rowOff>9525</xdr:rowOff>
    </xdr:to>
    <xdr:sp>
      <xdr:nvSpPr>
        <xdr:cNvPr id="1" name="AutoShape 1"/>
        <xdr:cNvSpPr>
          <a:spLocks/>
        </xdr:cNvSpPr>
      </xdr:nvSpPr>
      <xdr:spPr>
        <a:xfrm>
          <a:off x="1847850" y="447675"/>
          <a:ext cx="2495550" cy="381000"/>
        </a:xfrm>
        <a:prstGeom prst="bracketPair">
          <a:avLst>
            <a:gd name="adj" fmla="val -20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0</xdr:rowOff>
    </xdr:from>
    <xdr:to>
      <xdr:col>4</xdr:col>
      <xdr:colOff>533400</xdr:colOff>
      <xdr:row>2</xdr:row>
      <xdr:rowOff>0</xdr:rowOff>
    </xdr:to>
    <xdr:sp>
      <xdr:nvSpPr>
        <xdr:cNvPr id="1" name="AutoShape 1"/>
        <xdr:cNvSpPr>
          <a:spLocks/>
        </xdr:cNvSpPr>
      </xdr:nvSpPr>
      <xdr:spPr>
        <a:xfrm>
          <a:off x="1885950" y="152400"/>
          <a:ext cx="20955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0</xdr:row>
      <xdr:rowOff>142875</xdr:rowOff>
    </xdr:from>
    <xdr:to>
      <xdr:col>4</xdr:col>
      <xdr:colOff>1085850</xdr:colOff>
      <xdr:row>2</xdr:row>
      <xdr:rowOff>171450</xdr:rowOff>
    </xdr:to>
    <xdr:sp>
      <xdr:nvSpPr>
        <xdr:cNvPr id="1" name="AutoShape 1"/>
        <xdr:cNvSpPr>
          <a:spLocks/>
        </xdr:cNvSpPr>
      </xdr:nvSpPr>
      <xdr:spPr>
        <a:xfrm>
          <a:off x="2514600" y="142875"/>
          <a:ext cx="2057400" cy="466725"/>
        </a:xfrm>
        <a:prstGeom prst="bracketPair">
          <a:avLst>
            <a:gd name="adj" fmla="val -425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2"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3"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4"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5"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6"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7"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8"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9"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10"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11"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12"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13"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14"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15"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16"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17"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18"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19"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14</xdr:col>
      <xdr:colOff>0</xdr:colOff>
      <xdr:row>0</xdr:row>
      <xdr:rowOff>0</xdr:rowOff>
    </xdr:from>
    <xdr:to>
      <xdr:col>14</xdr:col>
      <xdr:colOff>0</xdr:colOff>
      <xdr:row>0</xdr:row>
      <xdr:rowOff>0</xdr:rowOff>
    </xdr:to>
    <xdr:sp>
      <xdr:nvSpPr>
        <xdr:cNvPr id="20" name="テキスト 16"/>
        <xdr:cNvSpPr txBox="1">
          <a:spLocks noChangeArrowheads="1"/>
        </xdr:cNvSpPr>
      </xdr:nvSpPr>
      <xdr:spPr>
        <a:xfrm>
          <a:off x="4248150"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21"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twoCellAnchor>
    <xdr:from>
      <xdr:col>11</xdr:col>
      <xdr:colOff>0</xdr:colOff>
      <xdr:row>0</xdr:row>
      <xdr:rowOff>0</xdr:rowOff>
    </xdr:from>
    <xdr:to>
      <xdr:col>11</xdr:col>
      <xdr:colOff>0</xdr:colOff>
      <xdr:row>0</xdr:row>
      <xdr:rowOff>0</xdr:rowOff>
    </xdr:to>
    <xdr:sp>
      <xdr:nvSpPr>
        <xdr:cNvPr id="22" name="テキスト 16"/>
        <xdr:cNvSpPr txBox="1">
          <a:spLocks noChangeArrowheads="1"/>
        </xdr:cNvSpPr>
      </xdr:nvSpPr>
      <xdr:spPr>
        <a:xfrm>
          <a:off x="3648075" y="0"/>
          <a:ext cx="0" cy="0"/>
        </a:xfrm>
        <a:prstGeom prst="rect">
          <a:avLst/>
        </a:prstGeom>
        <a:solidFill>
          <a:srgbClr val="FFFFFF"/>
        </a:solidFill>
        <a:ln w="1" cmpd="sng">
          <a:noFill/>
        </a:ln>
      </xdr:spPr>
      <xdr:txBody>
        <a:bodyPr vertOverflow="clip" wrap="square"/>
        <a:p>
          <a:pPr algn="dist">
            <a:defRPr/>
          </a:pPr>
          <a:r>
            <a:rPr lang="en-US" cap="none" sz="1100" b="0" i="0" u="none" baseline="0"/>
            <a:t>科目</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2019300</xdr:colOff>
      <xdr:row>0</xdr:row>
      <xdr:rowOff>190500</xdr:rowOff>
    </xdr:from>
    <xdr:to>
      <xdr:col>4</xdr:col>
      <xdr:colOff>552450</xdr:colOff>
      <xdr:row>2</xdr:row>
      <xdr:rowOff>133350</xdr:rowOff>
    </xdr:to>
    <xdr:sp>
      <xdr:nvSpPr>
        <xdr:cNvPr id="1" name="AutoShape 1"/>
        <xdr:cNvSpPr>
          <a:spLocks/>
        </xdr:cNvSpPr>
      </xdr:nvSpPr>
      <xdr:spPr>
        <a:xfrm>
          <a:off x="2314575" y="190500"/>
          <a:ext cx="2152650" cy="4381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 １８年　４月　１日から
</a:t>
          </a:r>
          <a:r>
            <a:rPr lang="en-US" cap="none" sz="1200" b="0" i="0" u="none" baseline="0"/>
            <a:t> １９年　３月３１日まで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J42"/>
  <sheetViews>
    <sheetView tabSelected="1" workbookViewId="0" topLeftCell="A1">
      <selection activeCell="A1" sqref="A1"/>
    </sheetView>
  </sheetViews>
  <sheetFormatPr defaultColWidth="9.00390625" defaultRowHeight="15" customHeight="1"/>
  <cols>
    <col min="1" max="1" width="9.00390625" style="295" customWidth="1"/>
    <col min="2" max="2" width="1.625" style="295" customWidth="1"/>
    <col min="3" max="3" width="2.25390625" style="295" customWidth="1"/>
    <col min="4" max="4" width="24.375" style="295" customWidth="1"/>
    <col min="5" max="5" width="1.625" style="295" customWidth="1"/>
    <col min="6" max="8" width="17.125" style="295" customWidth="1"/>
    <col min="9" max="9" width="18.00390625" style="295" customWidth="1"/>
    <col min="10" max="10" width="13.25390625" style="295" customWidth="1"/>
    <col min="11" max="16384" width="9.00390625" style="295" customWidth="1"/>
  </cols>
  <sheetData>
    <row r="3" spans="6:7" ht="15" customHeight="1">
      <c r="F3" s="1023" t="s">
        <v>263</v>
      </c>
      <c r="G3" s="1023"/>
    </row>
    <row r="4" spans="4:8" ht="15" customHeight="1">
      <c r="D4" s="346"/>
      <c r="H4" s="347" t="s">
        <v>264</v>
      </c>
    </row>
    <row r="5" spans="6:7" ht="15" customHeight="1">
      <c r="F5" s="1023" t="s">
        <v>265</v>
      </c>
      <c r="G5" s="1024"/>
    </row>
    <row r="9" ht="15" customHeight="1">
      <c r="I9" s="348" t="s">
        <v>135</v>
      </c>
    </row>
    <row r="10" spans="2:10" ht="27" customHeight="1">
      <c r="B10" s="349"/>
      <c r="C10" s="350"/>
      <c r="D10" s="350"/>
      <c r="E10" s="350"/>
      <c r="F10" s="1018" t="s">
        <v>4</v>
      </c>
      <c r="G10" s="1019"/>
      <c r="H10" s="1019"/>
      <c r="I10" s="1020"/>
      <c r="J10" s="353"/>
    </row>
    <row r="11" spans="2:9" ht="25.5" customHeight="1">
      <c r="B11" s="354"/>
      <c r="C11" s="328"/>
      <c r="D11" s="328"/>
      <c r="E11" s="328"/>
      <c r="F11" s="1021" t="s">
        <v>5</v>
      </c>
      <c r="G11" s="1021" t="s">
        <v>6</v>
      </c>
      <c r="H11" s="1021" t="s">
        <v>7</v>
      </c>
      <c r="I11" s="1021" t="s">
        <v>9</v>
      </c>
    </row>
    <row r="12" spans="2:9" ht="25.5" customHeight="1">
      <c r="B12" s="355"/>
      <c r="C12" s="356"/>
      <c r="D12" s="356"/>
      <c r="E12" s="356"/>
      <c r="F12" s="1022"/>
      <c r="G12" s="1022"/>
      <c r="H12" s="1022"/>
      <c r="I12" s="1022"/>
    </row>
    <row r="13" spans="2:9" ht="27" customHeight="1">
      <c r="B13" s="358"/>
      <c r="C13" s="321" t="s">
        <v>266</v>
      </c>
      <c r="D13" s="321"/>
      <c r="E13" s="321"/>
      <c r="F13" s="359">
        <v>93524</v>
      </c>
      <c r="G13" s="359">
        <v>16795</v>
      </c>
      <c r="H13" s="359">
        <v>22058</v>
      </c>
      <c r="I13" s="360">
        <v>132377</v>
      </c>
    </row>
    <row r="14" spans="2:9" ht="27" customHeight="1">
      <c r="B14" s="354"/>
      <c r="C14" s="328" t="s">
        <v>11</v>
      </c>
      <c r="D14" s="328"/>
      <c r="E14" s="328"/>
      <c r="F14" s="361"/>
      <c r="G14" s="361"/>
      <c r="H14" s="361"/>
      <c r="I14" s="362"/>
    </row>
    <row r="15" spans="2:9" ht="27" customHeight="1">
      <c r="B15" s="358"/>
      <c r="C15" s="321"/>
      <c r="D15" s="321" t="s">
        <v>15</v>
      </c>
      <c r="E15" s="321"/>
      <c r="F15" s="359" t="s">
        <v>267</v>
      </c>
      <c r="G15" s="359" t="s">
        <v>267</v>
      </c>
      <c r="H15" s="360">
        <v>23285</v>
      </c>
      <c r="I15" s="360">
        <v>23285</v>
      </c>
    </row>
    <row r="16" spans="2:9" ht="34.5" customHeight="1">
      <c r="B16" s="354"/>
      <c r="C16" s="328"/>
      <c r="D16" s="363" t="s">
        <v>18</v>
      </c>
      <c r="E16" s="328"/>
      <c r="F16" s="361" t="s">
        <v>269</v>
      </c>
      <c r="G16" s="361" t="s">
        <v>269</v>
      </c>
      <c r="H16" s="361" t="s">
        <v>269</v>
      </c>
      <c r="I16" s="362" t="s">
        <v>270</v>
      </c>
    </row>
    <row r="17" spans="2:9" ht="27" customHeight="1">
      <c r="B17" s="358"/>
      <c r="C17" s="1016" t="s">
        <v>20</v>
      </c>
      <c r="D17" s="1016"/>
      <c r="E17" s="1017"/>
      <c r="F17" s="359" t="s">
        <v>268</v>
      </c>
      <c r="G17" s="360" t="s">
        <v>268</v>
      </c>
      <c r="H17" s="360">
        <v>23285</v>
      </c>
      <c r="I17" s="360">
        <v>23285</v>
      </c>
    </row>
    <row r="18" spans="2:9" ht="27" customHeight="1">
      <c r="B18" s="355"/>
      <c r="C18" s="356" t="s">
        <v>21</v>
      </c>
      <c r="D18" s="356"/>
      <c r="E18" s="356"/>
      <c r="F18" s="359">
        <v>93524</v>
      </c>
      <c r="G18" s="359">
        <v>16795</v>
      </c>
      <c r="H18" s="359">
        <v>45344</v>
      </c>
      <c r="I18" s="360">
        <v>155663</v>
      </c>
    </row>
    <row r="21" spans="2:9" ht="27" customHeight="1">
      <c r="B21" s="349"/>
      <c r="C21" s="350"/>
      <c r="D21" s="350"/>
      <c r="E21" s="350"/>
      <c r="F21" s="1018" t="s">
        <v>271</v>
      </c>
      <c r="G21" s="1019"/>
      <c r="H21" s="1020"/>
      <c r="I21" s="1021" t="s">
        <v>24</v>
      </c>
    </row>
    <row r="22" spans="2:9" ht="33.75" customHeight="1">
      <c r="B22" s="355"/>
      <c r="C22" s="356"/>
      <c r="D22" s="356"/>
      <c r="E22" s="356"/>
      <c r="F22" s="364" t="s">
        <v>272</v>
      </c>
      <c r="G22" s="365" t="s">
        <v>26</v>
      </c>
      <c r="H22" s="366" t="s">
        <v>273</v>
      </c>
      <c r="I22" s="1022"/>
    </row>
    <row r="23" spans="2:9" ht="27" customHeight="1">
      <c r="B23" s="358"/>
      <c r="C23" s="321" t="s">
        <v>61</v>
      </c>
      <c r="D23" s="321"/>
      <c r="E23" s="321"/>
      <c r="F23" s="359">
        <v>5061</v>
      </c>
      <c r="G23" s="360"/>
      <c r="H23" s="359">
        <v>5061</v>
      </c>
      <c r="I23" s="360">
        <v>137439</v>
      </c>
    </row>
    <row r="24" spans="2:9" ht="27" customHeight="1">
      <c r="B24" s="354"/>
      <c r="C24" s="328" t="s">
        <v>62</v>
      </c>
      <c r="D24" s="328"/>
      <c r="E24" s="328"/>
      <c r="F24" s="361"/>
      <c r="G24" s="367"/>
      <c r="H24" s="362"/>
      <c r="I24" s="368"/>
    </row>
    <row r="25" spans="2:9" ht="27" customHeight="1">
      <c r="B25" s="358"/>
      <c r="C25" s="321"/>
      <c r="D25" s="321" t="s">
        <v>66</v>
      </c>
      <c r="E25" s="321"/>
      <c r="F25" s="359" t="s">
        <v>274</v>
      </c>
      <c r="G25" s="359" t="s">
        <v>274</v>
      </c>
      <c r="H25" s="359" t="s">
        <v>274</v>
      </c>
      <c r="I25" s="360">
        <v>23285</v>
      </c>
    </row>
    <row r="26" spans="2:9" ht="35.25" customHeight="1">
      <c r="B26" s="354"/>
      <c r="C26" s="328"/>
      <c r="D26" s="363" t="s">
        <v>275</v>
      </c>
      <c r="E26" s="328"/>
      <c r="F26" s="369">
        <v>5671</v>
      </c>
      <c r="G26" s="369">
        <v>3</v>
      </c>
      <c r="H26" s="369">
        <v>5674</v>
      </c>
      <c r="I26" s="369">
        <v>5674</v>
      </c>
    </row>
    <row r="27" spans="2:9" ht="27" customHeight="1">
      <c r="B27" s="358"/>
      <c r="C27" s="1016" t="s">
        <v>242</v>
      </c>
      <c r="D27" s="1016"/>
      <c r="E27" s="1017"/>
      <c r="F27" s="359">
        <v>5671</v>
      </c>
      <c r="G27" s="359">
        <v>3</v>
      </c>
      <c r="H27" s="359">
        <v>5674</v>
      </c>
      <c r="I27" s="360">
        <v>28960</v>
      </c>
    </row>
    <row r="28" spans="2:9" ht="27" customHeight="1">
      <c r="B28" s="355"/>
      <c r="C28" s="356" t="s">
        <v>73</v>
      </c>
      <c r="D28" s="356"/>
      <c r="E28" s="356"/>
      <c r="F28" s="359">
        <v>10733</v>
      </c>
      <c r="G28" s="359">
        <v>3</v>
      </c>
      <c r="H28" s="359">
        <v>10736</v>
      </c>
      <c r="I28" s="360">
        <v>166399</v>
      </c>
    </row>
    <row r="30" ht="15" customHeight="1">
      <c r="B30" s="295" t="s">
        <v>276</v>
      </c>
    </row>
    <row r="31" ht="15" customHeight="1">
      <c r="J31" s="348" t="s">
        <v>277</v>
      </c>
    </row>
    <row r="32" spans="4:10" ht="32.25" customHeight="1">
      <c r="D32" s="349"/>
      <c r="E32" s="350"/>
      <c r="F32" s="370" t="s">
        <v>278</v>
      </c>
      <c r="G32" s="370" t="s">
        <v>279</v>
      </c>
      <c r="H32" s="370" t="s">
        <v>280</v>
      </c>
      <c r="I32" s="370" t="s">
        <v>281</v>
      </c>
      <c r="J32" s="371" t="s">
        <v>282</v>
      </c>
    </row>
    <row r="33" spans="4:10" ht="19.5" customHeight="1">
      <c r="D33" s="358" t="s">
        <v>283</v>
      </c>
      <c r="E33" s="321"/>
      <c r="F33" s="360"/>
      <c r="G33" s="360"/>
      <c r="H33" s="360"/>
      <c r="I33" s="360"/>
      <c r="J33" s="372"/>
    </row>
    <row r="34" spans="4:10" ht="19.5" customHeight="1">
      <c r="D34" s="358" t="s">
        <v>284</v>
      </c>
      <c r="E34" s="321"/>
      <c r="F34" s="360">
        <v>374356</v>
      </c>
      <c r="G34" s="360" t="s">
        <v>285</v>
      </c>
      <c r="H34" s="360" t="s">
        <v>285</v>
      </c>
      <c r="I34" s="360">
        <v>374356</v>
      </c>
      <c r="J34" s="372"/>
    </row>
    <row r="35" spans="4:10" ht="19.5" customHeight="1">
      <c r="D35" s="358" t="s">
        <v>286</v>
      </c>
      <c r="E35" s="321"/>
      <c r="F35" s="360">
        <v>79000</v>
      </c>
      <c r="G35" s="360" t="s">
        <v>287</v>
      </c>
      <c r="H35" s="360" t="s">
        <v>287</v>
      </c>
      <c r="I35" s="360">
        <v>79000</v>
      </c>
      <c r="J35" s="372"/>
    </row>
    <row r="36" spans="4:10" ht="19.5" customHeight="1">
      <c r="D36" s="358" t="s">
        <v>288</v>
      </c>
      <c r="E36" s="321"/>
      <c r="F36" s="360">
        <v>107432</v>
      </c>
      <c r="G36" s="360" t="s">
        <v>289</v>
      </c>
      <c r="H36" s="360" t="s">
        <v>289</v>
      </c>
      <c r="I36" s="360">
        <v>107432</v>
      </c>
      <c r="J36" s="372"/>
    </row>
    <row r="37" spans="4:10" ht="19.5" customHeight="1">
      <c r="D37" s="358" t="s">
        <v>290</v>
      </c>
      <c r="E37" s="321"/>
      <c r="F37" s="360">
        <v>560788</v>
      </c>
      <c r="G37" s="360" t="s">
        <v>291</v>
      </c>
      <c r="H37" s="360" t="s">
        <v>291</v>
      </c>
      <c r="I37" s="360">
        <v>560788</v>
      </c>
      <c r="J37" s="372"/>
    </row>
    <row r="39" ht="15" customHeight="1">
      <c r="B39" s="295" t="s">
        <v>292</v>
      </c>
    </row>
    <row r="40" ht="15" customHeight="1">
      <c r="B40" s="295" t="s">
        <v>293</v>
      </c>
    </row>
    <row r="41" ht="15" customHeight="1">
      <c r="B41" s="295" t="s">
        <v>294</v>
      </c>
    </row>
    <row r="42" ht="15" customHeight="1">
      <c r="B42" s="295" t="s">
        <v>295</v>
      </c>
    </row>
  </sheetData>
  <mergeCells count="11">
    <mergeCell ref="F3:G3"/>
    <mergeCell ref="F5:G5"/>
    <mergeCell ref="F10:I10"/>
    <mergeCell ref="F11:F12"/>
    <mergeCell ref="G11:G12"/>
    <mergeCell ref="H11:H12"/>
    <mergeCell ref="I11:I12"/>
    <mergeCell ref="C17:E17"/>
    <mergeCell ref="F21:H21"/>
    <mergeCell ref="I21:I22"/>
    <mergeCell ref="C27:E27"/>
  </mergeCells>
  <printOptions/>
  <pageMargins left="0.3937007874015748" right="0.3937007874015748" top="0.7874015748031497" bottom="0.3937007874015748" header="0.5118110236220472" footer="0.5118110236220472"/>
  <pageSetup horizontalDpi="300" verticalDpi="300" orientation="portrait" paperSize="9" scale="77" r:id="rId2"/>
  <headerFooter alignWithMargins="0">
    <oddHeader>&amp;C&amp;A</oddHeader>
  </headerFooter>
  <drawing r:id="rId1"/>
</worksheet>
</file>

<file path=xl/worksheets/sheet10.xml><?xml version="1.0" encoding="utf-8"?>
<worksheet xmlns="http://schemas.openxmlformats.org/spreadsheetml/2006/main" xmlns:r="http://schemas.openxmlformats.org/officeDocument/2006/relationships">
  <dimension ref="A1:H31"/>
  <sheetViews>
    <sheetView workbookViewId="0" topLeftCell="A1">
      <selection activeCell="A1" sqref="A1:F1"/>
    </sheetView>
  </sheetViews>
  <sheetFormatPr defaultColWidth="9.00390625" defaultRowHeight="13.5"/>
  <cols>
    <col min="1" max="1" width="4.625" style="2" customWidth="1"/>
    <col min="2" max="2" width="1.75390625" style="2" customWidth="1"/>
    <col min="3" max="3" width="24.25390625" style="2" customWidth="1"/>
    <col min="4" max="8" width="15.125" style="2" customWidth="1"/>
    <col min="9" max="16384" width="9.00390625" style="2" customWidth="1"/>
  </cols>
  <sheetData>
    <row r="1" spans="1:8" ht="20.25" customHeight="1">
      <c r="A1" s="1191" t="s">
        <v>0</v>
      </c>
      <c r="B1" s="1191"/>
      <c r="C1" s="1191"/>
      <c r="D1" s="1191"/>
      <c r="E1" s="1191"/>
      <c r="F1" s="1191"/>
      <c r="G1" s="1"/>
      <c r="H1" s="1"/>
    </row>
    <row r="2" spans="1:8" ht="14.25">
      <c r="A2" s="3" t="s">
        <v>1</v>
      </c>
      <c r="B2" s="3"/>
      <c r="C2" s="3"/>
      <c r="D2" s="3"/>
      <c r="E2" s="3"/>
      <c r="F2" s="3"/>
      <c r="G2" s="3"/>
      <c r="H2" s="3"/>
    </row>
    <row r="3" spans="1:8" ht="20.25" customHeight="1">
      <c r="A3" s="1191" t="s">
        <v>2</v>
      </c>
      <c r="B3" s="1191"/>
      <c r="C3" s="1191"/>
      <c r="D3" s="1191"/>
      <c r="E3" s="1191"/>
      <c r="F3" s="1191"/>
      <c r="G3" s="1"/>
      <c r="H3" s="1"/>
    </row>
    <row r="4" spans="2:8" ht="18" customHeight="1">
      <c r="B4" s="4"/>
      <c r="C4" s="5"/>
      <c r="D4" s="5"/>
      <c r="E4" s="5"/>
      <c r="F4" s="5"/>
      <c r="G4" s="5"/>
      <c r="H4" s="5"/>
    </row>
    <row r="5" spans="2:8" ht="15.75" customHeight="1">
      <c r="B5" s="6"/>
      <c r="C5" s="6"/>
      <c r="D5" s="6"/>
      <c r="E5" s="6"/>
      <c r="F5" s="6"/>
      <c r="G5" s="6"/>
      <c r="H5" s="7" t="s">
        <v>3</v>
      </c>
    </row>
    <row r="6" spans="2:8" ht="21" customHeight="1">
      <c r="B6" s="8"/>
      <c r="C6" s="9"/>
      <c r="D6" s="10" t="s">
        <v>4</v>
      </c>
      <c r="E6" s="11"/>
      <c r="F6" s="11"/>
      <c r="G6" s="11"/>
      <c r="H6" s="12"/>
    </row>
    <row r="7" spans="2:8" ht="33" customHeight="1">
      <c r="B7" s="13"/>
      <c r="C7" s="14"/>
      <c r="D7" s="15" t="s">
        <v>5</v>
      </c>
      <c r="E7" s="15" t="s">
        <v>6</v>
      </c>
      <c r="F7" s="15" t="s">
        <v>7</v>
      </c>
      <c r="G7" s="15" t="s">
        <v>8</v>
      </c>
      <c r="H7" s="15" t="s">
        <v>9</v>
      </c>
    </row>
    <row r="8" spans="2:8" ht="33" customHeight="1">
      <c r="B8" s="16" t="s">
        <v>10</v>
      </c>
      <c r="C8" s="17"/>
      <c r="D8" s="18">
        <v>24658</v>
      </c>
      <c r="E8" s="18">
        <v>7841</v>
      </c>
      <c r="F8" s="18">
        <v>250760</v>
      </c>
      <c r="G8" s="18">
        <v>-1586</v>
      </c>
      <c r="H8" s="18">
        <v>281674</v>
      </c>
    </row>
    <row r="9" spans="2:8" ht="33" customHeight="1">
      <c r="B9" s="19" t="s">
        <v>11</v>
      </c>
      <c r="C9" s="20"/>
      <c r="D9" s="21"/>
      <c r="E9" s="22"/>
      <c r="F9" s="23"/>
      <c r="G9" s="24"/>
      <c r="H9" s="23"/>
    </row>
    <row r="10" spans="2:8" ht="33" customHeight="1">
      <c r="B10" s="19"/>
      <c r="C10" s="20" t="s">
        <v>12</v>
      </c>
      <c r="D10" s="21" t="s">
        <v>13</v>
      </c>
      <c r="E10" s="21" t="s">
        <v>13</v>
      </c>
      <c r="F10" s="18">
        <v>-2277</v>
      </c>
      <c r="G10" s="21" t="s">
        <v>13</v>
      </c>
      <c r="H10" s="23">
        <v>-2277</v>
      </c>
    </row>
    <row r="11" spans="2:8" ht="33" customHeight="1">
      <c r="B11" s="19"/>
      <c r="C11" s="20" t="s">
        <v>14</v>
      </c>
      <c r="D11" s="21" t="s">
        <v>13</v>
      </c>
      <c r="E11" s="21" t="s">
        <v>13</v>
      </c>
      <c r="F11" s="24">
        <v>-38</v>
      </c>
      <c r="G11" s="21" t="s">
        <v>13</v>
      </c>
      <c r="H11" s="24">
        <v>-38</v>
      </c>
    </row>
    <row r="12" spans="2:8" ht="33" customHeight="1">
      <c r="B12" s="19"/>
      <c r="C12" s="20" t="s">
        <v>15</v>
      </c>
      <c r="D12" s="21" t="s">
        <v>13</v>
      </c>
      <c r="E12" s="21" t="s">
        <v>13</v>
      </c>
      <c r="F12" s="23">
        <v>10261</v>
      </c>
      <c r="G12" s="21" t="s">
        <v>13</v>
      </c>
      <c r="H12" s="23">
        <v>10261</v>
      </c>
    </row>
    <row r="13" spans="2:8" ht="33" customHeight="1">
      <c r="B13" s="19"/>
      <c r="C13" s="20" t="s">
        <v>16</v>
      </c>
      <c r="D13" s="21" t="s">
        <v>13</v>
      </c>
      <c r="E13" s="21" t="s">
        <v>13</v>
      </c>
      <c r="F13" s="21" t="s">
        <v>13</v>
      </c>
      <c r="G13" s="25">
        <v>-390</v>
      </c>
      <c r="H13" s="26">
        <v>-390</v>
      </c>
    </row>
    <row r="14" spans="2:8" ht="33" customHeight="1">
      <c r="B14" s="19"/>
      <c r="C14" s="20" t="s">
        <v>17</v>
      </c>
      <c r="D14" s="21" t="s">
        <v>13</v>
      </c>
      <c r="E14" s="22">
        <v>3</v>
      </c>
      <c r="F14" s="21" t="s">
        <v>13</v>
      </c>
      <c r="G14" s="22">
        <v>6</v>
      </c>
      <c r="H14" s="22">
        <v>9</v>
      </c>
    </row>
    <row r="15" spans="2:8" ht="33" customHeight="1">
      <c r="B15" s="27"/>
      <c r="C15" s="28" t="s">
        <v>18</v>
      </c>
      <c r="D15" s="21" t="s">
        <v>19</v>
      </c>
      <c r="E15" s="21" t="s">
        <v>13</v>
      </c>
      <c r="F15" s="21" t="s">
        <v>13</v>
      </c>
      <c r="G15" s="21" t="s">
        <v>13</v>
      </c>
      <c r="H15" s="21" t="s">
        <v>13</v>
      </c>
    </row>
    <row r="16" spans="2:8" ht="33" customHeight="1">
      <c r="B16" s="1189" t="s">
        <v>20</v>
      </c>
      <c r="C16" s="1190"/>
      <c r="D16" s="21" t="s">
        <v>13</v>
      </c>
      <c r="E16" s="22">
        <v>3</v>
      </c>
      <c r="F16" s="23">
        <v>7945</v>
      </c>
      <c r="G16" s="26">
        <v>-384</v>
      </c>
      <c r="H16" s="24">
        <v>7565</v>
      </c>
    </row>
    <row r="17" spans="2:8" ht="33" customHeight="1">
      <c r="B17" s="13" t="s">
        <v>21</v>
      </c>
      <c r="C17" s="14"/>
      <c r="D17" s="29">
        <v>24658</v>
      </c>
      <c r="E17" s="29">
        <v>7845</v>
      </c>
      <c r="F17" s="29">
        <v>258706</v>
      </c>
      <c r="G17" s="29">
        <v>-1971</v>
      </c>
      <c r="H17" s="29">
        <v>289239</v>
      </c>
    </row>
    <row r="18" spans="2:8" ht="29.25" customHeight="1">
      <c r="B18" s="30"/>
      <c r="C18" s="30"/>
      <c r="D18" s="30"/>
      <c r="E18" s="30"/>
      <c r="F18" s="30"/>
      <c r="G18" s="30"/>
      <c r="H18" s="30"/>
    </row>
    <row r="19" spans="2:8" ht="21" customHeight="1">
      <c r="B19" s="8"/>
      <c r="C19" s="9"/>
      <c r="D19" s="10" t="s">
        <v>22</v>
      </c>
      <c r="E19" s="11"/>
      <c r="F19" s="11"/>
      <c r="G19" s="1192" t="s">
        <v>23</v>
      </c>
      <c r="H19" s="1187" t="s">
        <v>24</v>
      </c>
    </row>
    <row r="20" spans="2:8" ht="33" customHeight="1">
      <c r="B20" s="13"/>
      <c r="C20" s="14"/>
      <c r="D20" s="31" t="s">
        <v>25</v>
      </c>
      <c r="E20" s="32" t="s">
        <v>26</v>
      </c>
      <c r="F20" s="33" t="s">
        <v>27</v>
      </c>
      <c r="G20" s="1193"/>
      <c r="H20" s="1188"/>
    </row>
    <row r="21" spans="2:8" ht="33" customHeight="1">
      <c r="B21" s="16" t="s">
        <v>10</v>
      </c>
      <c r="C21" s="17"/>
      <c r="D21" s="34">
        <v>77783</v>
      </c>
      <c r="E21" s="35" t="s">
        <v>13</v>
      </c>
      <c r="F21" s="36">
        <v>77783</v>
      </c>
      <c r="G21" s="37">
        <v>8144</v>
      </c>
      <c r="H21" s="38">
        <v>367603</v>
      </c>
    </row>
    <row r="22" spans="2:8" ht="33" customHeight="1">
      <c r="B22" s="19" t="s">
        <v>11</v>
      </c>
      <c r="C22" s="20"/>
      <c r="D22" s="21"/>
      <c r="E22" s="21"/>
      <c r="F22" s="21"/>
      <c r="G22" s="21"/>
      <c r="H22" s="23"/>
    </row>
    <row r="23" spans="2:8" ht="33" customHeight="1">
      <c r="B23" s="19"/>
      <c r="C23" s="20" t="s">
        <v>12</v>
      </c>
      <c r="D23" s="21" t="s">
        <v>13</v>
      </c>
      <c r="E23" s="21" t="s">
        <v>13</v>
      </c>
      <c r="F23" s="21" t="s">
        <v>13</v>
      </c>
      <c r="G23" s="21" t="s">
        <v>13</v>
      </c>
      <c r="H23" s="23">
        <v>-2277</v>
      </c>
    </row>
    <row r="24" spans="2:8" ht="33" customHeight="1">
      <c r="B24" s="19"/>
      <c r="C24" s="20" t="s">
        <v>14</v>
      </c>
      <c r="D24" s="21" t="s">
        <v>13</v>
      </c>
      <c r="E24" s="21" t="s">
        <v>13</v>
      </c>
      <c r="F24" s="21" t="s">
        <v>28</v>
      </c>
      <c r="G24" s="21" t="s">
        <v>13</v>
      </c>
      <c r="H24" s="24">
        <v>-38</v>
      </c>
    </row>
    <row r="25" spans="2:8" ht="33" customHeight="1">
      <c r="B25" s="19"/>
      <c r="C25" s="20" t="s">
        <v>15</v>
      </c>
      <c r="D25" s="21" t="s">
        <v>13</v>
      </c>
      <c r="E25" s="21" t="s">
        <v>13</v>
      </c>
      <c r="F25" s="21" t="s">
        <v>13</v>
      </c>
      <c r="G25" s="21" t="s">
        <v>13</v>
      </c>
      <c r="H25" s="23">
        <v>10261</v>
      </c>
    </row>
    <row r="26" spans="2:8" ht="33" customHeight="1">
      <c r="B26" s="19"/>
      <c r="C26" s="20" t="s">
        <v>16</v>
      </c>
      <c r="D26" s="21" t="s">
        <v>13</v>
      </c>
      <c r="E26" s="21" t="s">
        <v>13</v>
      </c>
      <c r="F26" s="21" t="s">
        <v>13</v>
      </c>
      <c r="G26" s="21" t="s">
        <v>13</v>
      </c>
      <c r="H26" s="26">
        <v>-390</v>
      </c>
    </row>
    <row r="27" spans="2:8" ht="33" customHeight="1">
      <c r="B27" s="19"/>
      <c r="C27" s="20" t="s">
        <v>17</v>
      </c>
      <c r="D27" s="21" t="s">
        <v>29</v>
      </c>
      <c r="E27" s="21" t="s">
        <v>13</v>
      </c>
      <c r="F27" s="21" t="s">
        <v>13</v>
      </c>
      <c r="G27" s="21" t="s">
        <v>13</v>
      </c>
      <c r="H27" s="22">
        <v>9</v>
      </c>
    </row>
    <row r="28" spans="2:8" ht="33" customHeight="1">
      <c r="B28" s="27"/>
      <c r="C28" s="28" t="s">
        <v>18</v>
      </c>
      <c r="D28" s="39">
        <v>7922</v>
      </c>
      <c r="E28" s="22">
        <v>8</v>
      </c>
      <c r="F28" s="39">
        <v>7931</v>
      </c>
      <c r="G28" s="22">
        <v>763</v>
      </c>
      <c r="H28" s="39">
        <v>8695</v>
      </c>
    </row>
    <row r="29" spans="2:8" ht="33" customHeight="1">
      <c r="B29" s="1189" t="s">
        <v>20</v>
      </c>
      <c r="C29" s="1190"/>
      <c r="D29" s="39">
        <v>7922</v>
      </c>
      <c r="E29" s="22">
        <v>8</v>
      </c>
      <c r="F29" s="39">
        <v>7931</v>
      </c>
      <c r="G29" s="22">
        <v>763</v>
      </c>
      <c r="H29" s="40">
        <v>16260</v>
      </c>
    </row>
    <row r="30" spans="2:8" ht="33" customHeight="1">
      <c r="B30" s="13" t="s">
        <v>21</v>
      </c>
      <c r="C30" s="14"/>
      <c r="D30" s="41">
        <v>85706</v>
      </c>
      <c r="E30" s="42">
        <v>8</v>
      </c>
      <c r="F30" s="43">
        <v>85715</v>
      </c>
      <c r="G30" s="44">
        <v>8908</v>
      </c>
      <c r="H30" s="45">
        <v>383863</v>
      </c>
    </row>
    <row r="31" ht="15.75" customHeight="1">
      <c r="B31" s="46"/>
    </row>
  </sheetData>
  <mergeCells count="6">
    <mergeCell ref="H19:H20"/>
    <mergeCell ref="B29:C29"/>
    <mergeCell ref="A1:F1"/>
    <mergeCell ref="A3:F3"/>
    <mergeCell ref="B16:C16"/>
    <mergeCell ref="G19:G20"/>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dimension ref="A2:K48"/>
  <sheetViews>
    <sheetView workbookViewId="0" topLeftCell="A1">
      <selection activeCell="A1" sqref="A1"/>
    </sheetView>
  </sheetViews>
  <sheetFormatPr defaultColWidth="9.00390625" defaultRowHeight="13.5"/>
  <cols>
    <col min="1" max="1" width="1.625" style="120" customWidth="1"/>
    <col min="2" max="2" width="25.00390625" style="120" customWidth="1"/>
    <col min="3" max="8" width="10.625" style="120" customWidth="1"/>
    <col min="9" max="16384" width="9.00390625" style="120" customWidth="1"/>
  </cols>
  <sheetData>
    <row r="2" spans="2:8" ht="17.25">
      <c r="B2" s="1194" t="s">
        <v>133</v>
      </c>
      <c r="C2" s="1194"/>
      <c r="D2" s="1194"/>
      <c r="E2" s="1194"/>
      <c r="F2" s="1194"/>
      <c r="G2" s="1194"/>
      <c r="H2" s="127"/>
    </row>
    <row r="3" spans="2:8" ht="17.25">
      <c r="B3" s="685"/>
      <c r="C3" s="685"/>
      <c r="D3" s="685"/>
      <c r="E3" s="685"/>
      <c r="F3" s="685"/>
      <c r="G3" s="685"/>
      <c r="H3" s="685"/>
    </row>
    <row r="5" spans="1:10" ht="13.5">
      <c r="A5" s="686"/>
      <c r="B5" s="687" t="s">
        <v>462</v>
      </c>
      <c r="C5" s="686"/>
      <c r="D5" s="686"/>
      <c r="E5" s="686"/>
      <c r="F5" s="686"/>
      <c r="G5" s="688" t="s">
        <v>135</v>
      </c>
      <c r="H5" s="686"/>
      <c r="I5" s="686"/>
      <c r="J5" s="686"/>
    </row>
    <row r="6" spans="1:9" ht="19.5" customHeight="1">
      <c r="A6" s="686"/>
      <c r="B6" s="1195"/>
      <c r="C6" s="1197" t="s">
        <v>463</v>
      </c>
      <c r="D6" s="1198"/>
      <c r="E6" s="1198"/>
      <c r="F6" s="1198"/>
      <c r="G6" s="1199"/>
      <c r="H6" s="686"/>
      <c r="I6" s="686"/>
    </row>
    <row r="7" spans="1:9" ht="19.5" customHeight="1">
      <c r="A7" s="686"/>
      <c r="B7" s="1196"/>
      <c r="C7" s="689" t="s">
        <v>5</v>
      </c>
      <c r="D7" s="690" t="s">
        <v>6</v>
      </c>
      <c r="E7" s="690" t="s">
        <v>7</v>
      </c>
      <c r="F7" s="689" t="s">
        <v>8</v>
      </c>
      <c r="G7" s="689" t="s">
        <v>9</v>
      </c>
      <c r="H7" s="691"/>
      <c r="I7" s="686"/>
    </row>
    <row r="8" spans="1:9" ht="19.5" customHeight="1">
      <c r="A8" s="686"/>
      <c r="B8" s="692" t="s">
        <v>464</v>
      </c>
      <c r="C8" s="693">
        <v>18684</v>
      </c>
      <c r="D8" s="693">
        <v>8819</v>
      </c>
      <c r="E8" s="693">
        <v>84303</v>
      </c>
      <c r="F8" s="693">
        <v>-177</v>
      </c>
      <c r="G8" s="693">
        <v>111630</v>
      </c>
      <c r="H8" s="686"/>
      <c r="I8" s="686"/>
    </row>
    <row r="9" spans="1:9" ht="19.5" customHeight="1">
      <c r="A9" s="686"/>
      <c r="B9" s="694" t="s">
        <v>37</v>
      </c>
      <c r="C9" s="693"/>
      <c r="D9" s="693"/>
      <c r="E9" s="693"/>
      <c r="F9" s="693"/>
      <c r="G9" s="693"/>
      <c r="H9" s="686"/>
      <c r="I9" s="686"/>
    </row>
    <row r="10" spans="1:9" ht="19.5" customHeight="1">
      <c r="A10" s="686"/>
      <c r="B10" s="695" t="s">
        <v>465</v>
      </c>
      <c r="C10" s="696"/>
      <c r="D10" s="696"/>
      <c r="E10" s="696">
        <v>-667</v>
      </c>
      <c r="F10" s="696"/>
      <c r="G10" s="696">
        <v>-667</v>
      </c>
      <c r="H10" s="686"/>
      <c r="I10" s="686"/>
    </row>
    <row r="11" spans="1:9" ht="19.5" customHeight="1">
      <c r="A11" s="686"/>
      <c r="B11" s="697" t="s">
        <v>466</v>
      </c>
      <c r="C11" s="698"/>
      <c r="D11" s="698"/>
      <c r="E11" s="698">
        <v>-612</v>
      </c>
      <c r="F11" s="698"/>
      <c r="G11" s="698">
        <v>-612</v>
      </c>
      <c r="H11" s="686"/>
      <c r="I11" s="686"/>
    </row>
    <row r="12" spans="1:9" ht="19.5" customHeight="1">
      <c r="A12" s="686"/>
      <c r="B12" s="697" t="s">
        <v>467</v>
      </c>
      <c r="C12" s="698"/>
      <c r="D12" s="698"/>
      <c r="E12" s="698">
        <v>-35</v>
      </c>
      <c r="F12" s="698"/>
      <c r="G12" s="698">
        <v>-35</v>
      </c>
      <c r="H12" s="686"/>
      <c r="I12" s="686"/>
    </row>
    <row r="13" spans="1:9" ht="19.5" customHeight="1">
      <c r="A13" s="686"/>
      <c r="B13" s="697" t="s">
        <v>468</v>
      </c>
      <c r="C13" s="698"/>
      <c r="D13" s="698"/>
      <c r="E13" s="698">
        <v>6166</v>
      </c>
      <c r="F13" s="698"/>
      <c r="G13" s="698">
        <v>6166</v>
      </c>
      <c r="H13" s="686"/>
      <c r="I13" s="686"/>
    </row>
    <row r="14" spans="1:9" ht="19.5" customHeight="1">
      <c r="A14" s="686"/>
      <c r="B14" s="697" t="s">
        <v>469</v>
      </c>
      <c r="C14" s="698"/>
      <c r="D14" s="698"/>
      <c r="E14" s="698"/>
      <c r="F14" s="698">
        <v>-40</v>
      </c>
      <c r="G14" s="698">
        <v>-40</v>
      </c>
      <c r="H14" s="686"/>
      <c r="I14" s="686"/>
    </row>
    <row r="15" spans="1:9" ht="19.5" customHeight="1">
      <c r="A15" s="686"/>
      <c r="B15" s="697" t="s">
        <v>470</v>
      </c>
      <c r="C15" s="698"/>
      <c r="D15" s="698">
        <v>0</v>
      </c>
      <c r="E15" s="698"/>
      <c r="F15" s="698">
        <v>4</v>
      </c>
      <c r="G15" s="698">
        <v>5</v>
      </c>
      <c r="H15" s="686"/>
      <c r="I15" s="686"/>
    </row>
    <row r="16" spans="1:9" ht="19.5" customHeight="1">
      <c r="A16" s="686"/>
      <c r="B16" s="697" t="s">
        <v>471</v>
      </c>
      <c r="C16" s="698"/>
      <c r="D16" s="698"/>
      <c r="E16" s="698"/>
      <c r="F16" s="698">
        <v>1</v>
      </c>
      <c r="G16" s="698">
        <v>1</v>
      </c>
      <c r="H16" s="686"/>
      <c r="I16" s="686"/>
    </row>
    <row r="17" spans="1:9" ht="19.5" customHeight="1">
      <c r="A17" s="686"/>
      <c r="B17" s="697" t="s">
        <v>472</v>
      </c>
      <c r="C17" s="698"/>
      <c r="D17" s="698"/>
      <c r="E17" s="698">
        <v>103</v>
      </c>
      <c r="F17" s="698"/>
      <c r="G17" s="698">
        <v>103</v>
      </c>
      <c r="H17" s="686"/>
      <c r="I17" s="686"/>
    </row>
    <row r="18" spans="1:9" ht="22.5" customHeight="1">
      <c r="A18" s="686"/>
      <c r="B18" s="699" t="s">
        <v>473</v>
      </c>
      <c r="C18" s="700"/>
      <c r="D18" s="700"/>
      <c r="E18" s="700"/>
      <c r="F18" s="700"/>
      <c r="G18" s="701" t="s">
        <v>256</v>
      </c>
      <c r="H18" s="686"/>
      <c r="I18" s="686"/>
    </row>
    <row r="19" spans="1:9" ht="19.5" customHeight="1">
      <c r="A19" s="686"/>
      <c r="B19" s="694" t="s">
        <v>44</v>
      </c>
      <c r="C19" s="702" t="s">
        <v>151</v>
      </c>
      <c r="D19" s="693">
        <v>0</v>
      </c>
      <c r="E19" s="693">
        <v>4955</v>
      </c>
      <c r="F19" s="693">
        <v>-34</v>
      </c>
      <c r="G19" s="693">
        <v>4922</v>
      </c>
      <c r="H19" s="686"/>
      <c r="I19" s="686"/>
    </row>
    <row r="20" spans="1:9" ht="19.5" customHeight="1">
      <c r="A20" s="686"/>
      <c r="B20" s="692" t="s">
        <v>21</v>
      </c>
      <c r="C20" s="693">
        <v>18684</v>
      </c>
      <c r="D20" s="693">
        <v>8819</v>
      </c>
      <c r="E20" s="693">
        <v>89259</v>
      </c>
      <c r="F20" s="693">
        <v>-211</v>
      </c>
      <c r="G20" s="693">
        <v>116552</v>
      </c>
      <c r="H20" s="686"/>
      <c r="I20" s="686"/>
    </row>
    <row r="21" spans="1:9" ht="13.5">
      <c r="A21" s="686"/>
      <c r="B21" s="691"/>
      <c r="C21" s="686"/>
      <c r="D21" s="686"/>
      <c r="E21" s="686"/>
      <c r="F21" s="686"/>
      <c r="G21" s="686"/>
      <c r="H21" s="686"/>
      <c r="I21" s="686"/>
    </row>
    <row r="22" spans="1:10" ht="13.5">
      <c r="A22" s="686"/>
      <c r="B22" s="686"/>
      <c r="C22" s="686"/>
      <c r="D22" s="686"/>
      <c r="E22" s="686"/>
      <c r="F22" s="686"/>
      <c r="G22" s="686"/>
      <c r="H22" s="686"/>
      <c r="I22" s="686"/>
      <c r="J22" s="686"/>
    </row>
    <row r="23" spans="5:7" ht="13.5">
      <c r="E23" s="133"/>
      <c r="F23" s="133"/>
      <c r="G23" s="688" t="s">
        <v>135</v>
      </c>
    </row>
    <row r="24" spans="2:7" ht="19.5" customHeight="1">
      <c r="B24" s="1200"/>
      <c r="C24" s="1202" t="s">
        <v>22</v>
      </c>
      <c r="D24" s="1203"/>
      <c r="E24" s="1204"/>
      <c r="F24" s="1205" t="s">
        <v>23</v>
      </c>
      <c r="G24" s="1205" t="s">
        <v>24</v>
      </c>
    </row>
    <row r="25" spans="2:7" ht="19.5" customHeight="1">
      <c r="B25" s="1201"/>
      <c r="C25" s="703" t="s">
        <v>474</v>
      </c>
      <c r="D25" s="704" t="s">
        <v>380</v>
      </c>
      <c r="E25" s="705" t="s">
        <v>381</v>
      </c>
      <c r="F25" s="1206"/>
      <c r="G25" s="1206"/>
    </row>
    <row r="26" spans="2:7" ht="19.5" customHeight="1">
      <c r="B26" s="692" t="s">
        <v>464</v>
      </c>
      <c r="C26" s="693">
        <v>9232</v>
      </c>
      <c r="D26" s="693">
        <v>854</v>
      </c>
      <c r="E26" s="693">
        <v>10087</v>
      </c>
      <c r="F26" s="693">
        <v>1637</v>
      </c>
      <c r="G26" s="693">
        <v>123354</v>
      </c>
    </row>
    <row r="27" spans="2:7" ht="19.5" customHeight="1">
      <c r="B27" s="694" t="s">
        <v>37</v>
      </c>
      <c r="C27" s="693"/>
      <c r="D27" s="693"/>
      <c r="E27" s="693"/>
      <c r="F27" s="693"/>
      <c r="G27" s="693"/>
    </row>
    <row r="28" spans="2:7" ht="19.5" customHeight="1">
      <c r="B28" s="695" t="s">
        <v>465</v>
      </c>
      <c r="C28" s="696"/>
      <c r="D28" s="453"/>
      <c r="E28" s="706" t="s">
        <v>249</v>
      </c>
      <c r="F28" s="696"/>
      <c r="G28" s="696">
        <v>-667</v>
      </c>
    </row>
    <row r="29" spans="2:7" ht="19.5" customHeight="1">
      <c r="B29" s="697" t="s">
        <v>466</v>
      </c>
      <c r="C29" s="698"/>
      <c r="D29" s="698"/>
      <c r="E29" s="707" t="s">
        <v>249</v>
      </c>
      <c r="F29" s="698"/>
      <c r="G29" s="698">
        <v>-612</v>
      </c>
    </row>
    <row r="30" spans="2:7" ht="19.5" customHeight="1">
      <c r="B30" s="697" t="s">
        <v>467</v>
      </c>
      <c r="C30" s="698"/>
      <c r="D30" s="698"/>
      <c r="E30" s="707" t="s">
        <v>253</v>
      </c>
      <c r="F30" s="698"/>
      <c r="G30" s="698">
        <v>-35</v>
      </c>
    </row>
    <row r="31" spans="2:7" ht="19.5" customHeight="1">
      <c r="B31" s="697" t="s">
        <v>468</v>
      </c>
      <c r="C31" s="698"/>
      <c r="D31" s="698"/>
      <c r="E31" s="707" t="s">
        <v>251</v>
      </c>
      <c r="F31" s="698"/>
      <c r="G31" s="698">
        <v>6166</v>
      </c>
    </row>
    <row r="32" spans="2:7" ht="19.5" customHeight="1">
      <c r="B32" s="697" t="s">
        <v>469</v>
      </c>
      <c r="C32" s="698"/>
      <c r="D32" s="698"/>
      <c r="E32" s="707" t="s">
        <v>247</v>
      </c>
      <c r="F32" s="698"/>
      <c r="G32" s="698">
        <v>-40</v>
      </c>
    </row>
    <row r="33" spans="2:7" ht="19.5" customHeight="1">
      <c r="B33" s="697" t="s">
        <v>470</v>
      </c>
      <c r="C33" s="698"/>
      <c r="D33" s="698"/>
      <c r="E33" s="707" t="s">
        <v>247</v>
      </c>
      <c r="F33" s="698"/>
      <c r="G33" s="698">
        <v>5</v>
      </c>
    </row>
    <row r="34" spans="2:7" ht="19.5" customHeight="1">
      <c r="B34" s="697" t="s">
        <v>471</v>
      </c>
      <c r="C34" s="698"/>
      <c r="D34" s="698"/>
      <c r="E34" s="707" t="s">
        <v>475</v>
      </c>
      <c r="F34" s="698"/>
      <c r="G34" s="698">
        <v>1</v>
      </c>
    </row>
    <row r="35" spans="2:7" ht="19.5" customHeight="1">
      <c r="B35" s="697" t="s">
        <v>472</v>
      </c>
      <c r="C35" s="698"/>
      <c r="D35" s="698"/>
      <c r="E35" s="707" t="s">
        <v>253</v>
      </c>
      <c r="F35" s="698"/>
      <c r="G35" s="698">
        <v>103</v>
      </c>
    </row>
    <row r="36" spans="2:7" ht="22.5" customHeight="1">
      <c r="B36" s="699" t="s">
        <v>473</v>
      </c>
      <c r="C36" s="700">
        <v>2432</v>
      </c>
      <c r="D36" s="700">
        <v>-103</v>
      </c>
      <c r="E36" s="700">
        <v>2328</v>
      </c>
      <c r="F36" s="700">
        <v>-1451</v>
      </c>
      <c r="G36" s="700">
        <v>876</v>
      </c>
    </row>
    <row r="37" spans="2:7" ht="19.5" customHeight="1">
      <c r="B37" s="694" t="s">
        <v>44</v>
      </c>
      <c r="C37" s="693">
        <v>2432</v>
      </c>
      <c r="D37" s="693">
        <v>-103</v>
      </c>
      <c r="E37" s="693">
        <v>2328</v>
      </c>
      <c r="F37" s="693">
        <v>-1451</v>
      </c>
      <c r="G37" s="693">
        <v>5798</v>
      </c>
    </row>
    <row r="38" spans="2:7" ht="19.5" customHeight="1">
      <c r="B38" s="692" t="s">
        <v>21</v>
      </c>
      <c r="C38" s="693">
        <v>11664</v>
      </c>
      <c r="D38" s="693">
        <v>750</v>
      </c>
      <c r="E38" s="693">
        <v>12415</v>
      </c>
      <c r="F38" s="693">
        <v>185</v>
      </c>
      <c r="G38" s="693">
        <v>129153</v>
      </c>
    </row>
    <row r="39" spans="2:8" ht="6.75" customHeight="1">
      <c r="B39" s="708"/>
      <c r="C39" s="709"/>
      <c r="D39" s="709"/>
      <c r="E39" s="709"/>
      <c r="G39" s="709"/>
      <c r="H39" s="128"/>
    </row>
    <row r="40" spans="2:7" s="710" customFormat="1" ht="10.5">
      <c r="B40" s="710" t="s">
        <v>476</v>
      </c>
      <c r="G40" s="711"/>
    </row>
    <row r="41" spans="2:11" s="710" customFormat="1" ht="10.5">
      <c r="B41" s="710" t="s">
        <v>477</v>
      </c>
      <c r="K41" s="711"/>
    </row>
    <row r="46" ht="13.5">
      <c r="D46" s="712"/>
    </row>
    <row r="47" ht="13.5">
      <c r="D47" s="712"/>
    </row>
    <row r="48" ht="13.5">
      <c r="D48" s="712"/>
    </row>
  </sheetData>
  <mergeCells count="7">
    <mergeCell ref="B2:G2"/>
    <mergeCell ref="B6:B7"/>
    <mergeCell ref="C6:G6"/>
    <mergeCell ref="B24:B25"/>
    <mergeCell ref="C24:E24"/>
    <mergeCell ref="F24:F25"/>
    <mergeCell ref="G24:G25"/>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dimension ref="A2:AO51"/>
  <sheetViews>
    <sheetView workbookViewId="0" topLeftCell="A1">
      <selection activeCell="A1" sqref="A1"/>
    </sheetView>
  </sheetViews>
  <sheetFormatPr defaultColWidth="9.00390625" defaultRowHeight="13.5"/>
  <cols>
    <col min="1" max="1" width="1.625" style="373" customWidth="1"/>
    <col min="2" max="2" width="11.625" style="373" customWidth="1"/>
    <col min="3" max="3" width="5.625" style="373" customWidth="1"/>
    <col min="4" max="4" width="11.625" style="373" customWidth="1"/>
    <col min="5" max="5" width="1.625" style="373" customWidth="1"/>
    <col min="6" max="40" width="2.625" style="373" customWidth="1"/>
    <col min="41" max="41" width="1.875" style="373" customWidth="1"/>
    <col min="42" max="16384" width="9.00390625" style="373" customWidth="1"/>
  </cols>
  <sheetData>
    <row r="1" ht="18" customHeight="1"/>
    <row r="2" spans="10:26" s="295" customFormat="1" ht="25.5" customHeight="1">
      <c r="J2" s="374" t="s">
        <v>296</v>
      </c>
      <c r="P2" s="375"/>
      <c r="T2" s="375"/>
      <c r="U2" s="375"/>
      <c r="V2" s="375"/>
      <c r="W2" s="375"/>
      <c r="X2" s="375"/>
      <c r="Y2" s="375"/>
      <c r="Z2" s="375"/>
    </row>
    <row r="3" spans="6:22" ht="21" customHeight="1">
      <c r="F3" s="376" t="s">
        <v>297</v>
      </c>
      <c r="O3" s="295"/>
      <c r="P3" s="295"/>
      <c r="Q3" s="295"/>
      <c r="R3" s="295"/>
      <c r="S3" s="295"/>
      <c r="T3" s="295"/>
      <c r="U3" s="295"/>
      <c r="V3" s="295"/>
    </row>
    <row r="4" ht="15.75" customHeight="1">
      <c r="N4" s="377"/>
    </row>
    <row r="5" spans="39:41" ht="15.75" customHeight="1">
      <c r="AM5" s="378"/>
      <c r="AN5" s="379" t="s">
        <v>298</v>
      </c>
      <c r="AO5" s="380"/>
    </row>
    <row r="6" spans="1:41" ht="22.5" customHeight="1">
      <c r="A6" s="1245"/>
      <c r="B6" s="1246"/>
      <c r="C6" s="1246"/>
      <c r="D6" s="1246"/>
      <c r="E6" s="1247"/>
      <c r="F6" s="1303" t="s">
        <v>299</v>
      </c>
      <c r="G6" s="1019"/>
      <c r="H6" s="1019"/>
      <c r="I6" s="1019"/>
      <c r="J6" s="1019"/>
      <c r="K6" s="1019"/>
      <c r="L6" s="1019"/>
      <c r="M6" s="1019"/>
      <c r="N6" s="1019"/>
      <c r="O6" s="1019"/>
      <c r="P6" s="1019"/>
      <c r="Q6" s="1019"/>
      <c r="R6" s="1019"/>
      <c r="S6" s="1019"/>
      <c r="T6" s="1019"/>
      <c r="U6" s="1019"/>
      <c r="V6" s="1019"/>
      <c r="W6" s="1019"/>
      <c r="X6" s="1019"/>
      <c r="Y6" s="1019"/>
      <c r="Z6" s="1019"/>
      <c r="AA6" s="1019"/>
      <c r="AB6" s="1019"/>
      <c r="AC6" s="1019"/>
      <c r="AD6" s="1019"/>
      <c r="AE6" s="1019"/>
      <c r="AF6" s="1019"/>
      <c r="AG6" s="1019"/>
      <c r="AH6" s="1019"/>
      <c r="AI6" s="1019"/>
      <c r="AJ6" s="1019"/>
      <c r="AK6" s="1019"/>
      <c r="AL6" s="1019"/>
      <c r="AM6" s="1019"/>
      <c r="AN6" s="1020"/>
      <c r="AO6" s="353"/>
    </row>
    <row r="7" spans="1:41" ht="22.5" customHeight="1">
      <c r="A7" s="1248"/>
      <c r="B7" s="1249"/>
      <c r="C7" s="1249"/>
      <c r="D7" s="1249"/>
      <c r="E7" s="1250"/>
      <c r="F7" s="1304" t="s">
        <v>300</v>
      </c>
      <c r="G7" s="1305"/>
      <c r="H7" s="1305"/>
      <c r="I7" s="1305"/>
      <c r="J7" s="1305"/>
      <c r="K7" s="1305"/>
      <c r="L7" s="1306"/>
      <c r="M7" s="1313" t="s">
        <v>301</v>
      </c>
      <c r="N7" s="1305"/>
      <c r="O7" s="1305"/>
      <c r="P7" s="1305"/>
      <c r="Q7" s="1305"/>
      <c r="R7" s="1305"/>
      <c r="S7" s="1306"/>
      <c r="T7" s="1313" t="s">
        <v>302</v>
      </c>
      <c r="U7" s="1305"/>
      <c r="V7" s="1305"/>
      <c r="W7" s="1305"/>
      <c r="X7" s="1305"/>
      <c r="Y7" s="1305"/>
      <c r="Z7" s="1306"/>
      <c r="AA7" s="1313" t="s">
        <v>303</v>
      </c>
      <c r="AB7" s="1305"/>
      <c r="AC7" s="1305"/>
      <c r="AD7" s="1305"/>
      <c r="AE7" s="1305"/>
      <c r="AF7" s="1305"/>
      <c r="AG7" s="1316"/>
      <c r="AH7" s="1257" t="s">
        <v>304</v>
      </c>
      <c r="AI7" s="1319"/>
      <c r="AJ7" s="1319"/>
      <c r="AK7" s="1319"/>
      <c r="AL7" s="1319"/>
      <c r="AM7" s="1319"/>
      <c r="AN7" s="1320"/>
      <c r="AO7" s="102"/>
    </row>
    <row r="8" spans="1:41" ht="22.5" customHeight="1">
      <c r="A8" s="1248"/>
      <c r="B8" s="1249"/>
      <c r="C8" s="1249"/>
      <c r="D8" s="1249"/>
      <c r="E8" s="1250"/>
      <c r="F8" s="1307"/>
      <c r="G8" s="1308"/>
      <c r="H8" s="1308"/>
      <c r="I8" s="1308"/>
      <c r="J8" s="1308"/>
      <c r="K8" s="1308"/>
      <c r="L8" s="1309"/>
      <c r="M8" s="1314"/>
      <c r="N8" s="1308"/>
      <c r="O8" s="1308"/>
      <c r="P8" s="1308"/>
      <c r="Q8" s="1308"/>
      <c r="R8" s="1308"/>
      <c r="S8" s="1309"/>
      <c r="T8" s="1314"/>
      <c r="U8" s="1308"/>
      <c r="V8" s="1308"/>
      <c r="W8" s="1308"/>
      <c r="X8" s="1308"/>
      <c r="Y8" s="1308"/>
      <c r="Z8" s="1309"/>
      <c r="AA8" s="1314"/>
      <c r="AB8" s="1308"/>
      <c r="AC8" s="1308"/>
      <c r="AD8" s="1308"/>
      <c r="AE8" s="1308"/>
      <c r="AF8" s="1308"/>
      <c r="AG8" s="1317"/>
      <c r="AH8" s="1321"/>
      <c r="AI8" s="1322"/>
      <c r="AJ8" s="1322"/>
      <c r="AK8" s="1322"/>
      <c r="AL8" s="1322"/>
      <c r="AM8" s="1322"/>
      <c r="AN8" s="1323"/>
      <c r="AO8" s="102"/>
    </row>
    <row r="9" spans="1:41" ht="22.5" customHeight="1">
      <c r="A9" s="1251"/>
      <c r="B9" s="1252"/>
      <c r="C9" s="1252"/>
      <c r="D9" s="1252"/>
      <c r="E9" s="1253"/>
      <c r="F9" s="1310"/>
      <c r="G9" s="1311"/>
      <c r="H9" s="1311"/>
      <c r="I9" s="1311"/>
      <c r="J9" s="1311"/>
      <c r="K9" s="1311"/>
      <c r="L9" s="1312"/>
      <c r="M9" s="1315"/>
      <c r="N9" s="1311"/>
      <c r="O9" s="1311"/>
      <c r="P9" s="1311"/>
      <c r="Q9" s="1311"/>
      <c r="R9" s="1311"/>
      <c r="S9" s="1312"/>
      <c r="T9" s="1315"/>
      <c r="U9" s="1311"/>
      <c r="V9" s="1311"/>
      <c r="W9" s="1311"/>
      <c r="X9" s="1311"/>
      <c r="Y9" s="1311"/>
      <c r="Z9" s="1312"/>
      <c r="AA9" s="1315"/>
      <c r="AB9" s="1311"/>
      <c r="AC9" s="1311"/>
      <c r="AD9" s="1311"/>
      <c r="AE9" s="1311"/>
      <c r="AF9" s="1311"/>
      <c r="AG9" s="1318"/>
      <c r="AH9" s="1324"/>
      <c r="AI9" s="1325"/>
      <c r="AJ9" s="1325"/>
      <c r="AK9" s="1325"/>
      <c r="AL9" s="1325"/>
      <c r="AM9" s="1325"/>
      <c r="AN9" s="1326"/>
      <c r="AO9" s="102"/>
    </row>
    <row r="10" spans="1:41" ht="22.5" customHeight="1">
      <c r="A10" s="384" t="s">
        <v>36</v>
      </c>
      <c r="B10" s="385"/>
      <c r="C10" s="385"/>
      <c r="D10" s="385"/>
      <c r="E10" s="386"/>
      <c r="F10" s="1244">
        <v>48652</v>
      </c>
      <c r="G10" s="1016"/>
      <c r="H10" s="1016"/>
      <c r="I10" s="1016"/>
      <c r="J10" s="1016"/>
      <c r="K10" s="1016"/>
      <c r="L10" s="1290"/>
      <c r="M10" s="1234">
        <v>29235</v>
      </c>
      <c r="N10" s="1016"/>
      <c r="O10" s="1016"/>
      <c r="P10" s="1016"/>
      <c r="Q10" s="1016"/>
      <c r="R10" s="1016"/>
      <c r="S10" s="1290"/>
      <c r="T10" s="1234">
        <v>188083</v>
      </c>
      <c r="U10" s="1016"/>
      <c r="V10" s="1016"/>
      <c r="W10" s="1016"/>
      <c r="X10" s="1016"/>
      <c r="Y10" s="1016"/>
      <c r="Z10" s="1290"/>
      <c r="AA10" s="1211">
        <v>-3738</v>
      </c>
      <c r="AB10" s="1208"/>
      <c r="AC10" s="1208"/>
      <c r="AD10" s="1208"/>
      <c r="AE10" s="1208"/>
      <c r="AF10" s="1208"/>
      <c r="AG10" s="1209"/>
      <c r="AH10" s="1244">
        <v>262232</v>
      </c>
      <c r="AI10" s="1016"/>
      <c r="AJ10" s="1016"/>
      <c r="AK10" s="1016"/>
      <c r="AL10" s="1016"/>
      <c r="AM10" s="1016"/>
      <c r="AN10" s="1017"/>
      <c r="AO10" s="387"/>
    </row>
    <row r="11" spans="1:41" ht="22.5" customHeight="1">
      <c r="A11" s="388" t="s">
        <v>37</v>
      </c>
      <c r="B11" s="389"/>
      <c r="C11" s="389"/>
      <c r="D11" s="389"/>
      <c r="E11" s="390"/>
      <c r="F11" s="391"/>
      <c r="G11" s="392"/>
      <c r="H11" s="392"/>
      <c r="I11" s="392"/>
      <c r="J11" s="392"/>
      <c r="K11" s="392"/>
      <c r="L11" s="393"/>
      <c r="M11" s="394"/>
      <c r="N11" s="394"/>
      <c r="O11" s="394"/>
      <c r="P11" s="394"/>
      <c r="Q11" s="394"/>
      <c r="R11" s="394"/>
      <c r="S11" s="395"/>
      <c r="T11" s="394"/>
      <c r="U11" s="394"/>
      <c r="V11" s="394"/>
      <c r="W11" s="394"/>
      <c r="X11" s="394"/>
      <c r="Y11" s="394"/>
      <c r="Z11" s="395"/>
      <c r="AA11" s="394"/>
      <c r="AB11" s="394"/>
      <c r="AC11" s="394"/>
      <c r="AD11" s="394"/>
      <c r="AE11" s="394"/>
      <c r="AF11" s="394"/>
      <c r="AG11" s="396"/>
      <c r="AH11" s="394"/>
      <c r="AI11" s="394"/>
      <c r="AJ11" s="394"/>
      <c r="AK11" s="394"/>
      <c r="AL11" s="394"/>
      <c r="AM11" s="394"/>
      <c r="AN11" s="397"/>
      <c r="AO11" s="398"/>
    </row>
    <row r="12" spans="1:41" ht="22.5" customHeight="1">
      <c r="A12" s="399"/>
      <c r="B12" s="400" t="s">
        <v>305</v>
      </c>
      <c r="C12" s="401" t="s">
        <v>306</v>
      </c>
      <c r="D12" s="401"/>
      <c r="E12" s="402"/>
      <c r="F12" s="1240" t="s">
        <v>38</v>
      </c>
      <c r="G12" s="1291"/>
      <c r="H12" s="1291"/>
      <c r="I12" s="1291"/>
      <c r="J12" s="1291"/>
      <c r="K12" s="1291"/>
      <c r="L12" s="1302"/>
      <c r="M12" s="1227" t="s">
        <v>38</v>
      </c>
      <c r="N12" s="1291"/>
      <c r="O12" s="1291"/>
      <c r="P12" s="1291"/>
      <c r="Q12" s="1291"/>
      <c r="R12" s="1291"/>
      <c r="S12" s="1302"/>
      <c r="T12" s="1219">
        <v>-1742</v>
      </c>
      <c r="U12" s="1220"/>
      <c r="V12" s="1220"/>
      <c r="W12" s="1220"/>
      <c r="X12" s="1220"/>
      <c r="Y12" s="1220"/>
      <c r="Z12" s="1226"/>
      <c r="AA12" s="1227" t="s">
        <v>38</v>
      </c>
      <c r="AB12" s="1291"/>
      <c r="AC12" s="1291"/>
      <c r="AD12" s="1291"/>
      <c r="AE12" s="1291"/>
      <c r="AF12" s="1291"/>
      <c r="AG12" s="1292"/>
      <c r="AH12" s="1225">
        <v>-1742</v>
      </c>
      <c r="AI12" s="1220"/>
      <c r="AJ12" s="1220"/>
      <c r="AK12" s="1220"/>
      <c r="AL12" s="1220"/>
      <c r="AM12" s="1220"/>
      <c r="AN12" s="1221"/>
      <c r="AO12" s="387"/>
    </row>
    <row r="13" spans="1:41" ht="22.5" customHeight="1">
      <c r="A13" s="399"/>
      <c r="B13" s="400" t="s">
        <v>305</v>
      </c>
      <c r="C13" s="401"/>
      <c r="D13" s="401"/>
      <c r="E13" s="402"/>
      <c r="F13" s="1240" t="s">
        <v>38</v>
      </c>
      <c r="G13" s="1291"/>
      <c r="H13" s="1291"/>
      <c r="I13" s="1291"/>
      <c r="J13" s="1291"/>
      <c r="K13" s="1291"/>
      <c r="L13" s="1302"/>
      <c r="M13" s="1227" t="s">
        <v>38</v>
      </c>
      <c r="N13" s="1291"/>
      <c r="O13" s="1291"/>
      <c r="P13" s="1291"/>
      <c r="Q13" s="1291"/>
      <c r="R13" s="1291"/>
      <c r="S13" s="1302"/>
      <c r="T13" s="1219">
        <v>-1494</v>
      </c>
      <c r="U13" s="1220"/>
      <c r="V13" s="1220"/>
      <c r="W13" s="1220"/>
      <c r="X13" s="1220"/>
      <c r="Y13" s="1220"/>
      <c r="Z13" s="1226"/>
      <c r="AA13" s="1227" t="s">
        <v>38</v>
      </c>
      <c r="AB13" s="1291"/>
      <c r="AC13" s="1291"/>
      <c r="AD13" s="1291"/>
      <c r="AE13" s="1291"/>
      <c r="AF13" s="1291"/>
      <c r="AG13" s="1292"/>
      <c r="AH13" s="1225">
        <v>-1494</v>
      </c>
      <c r="AI13" s="1220"/>
      <c r="AJ13" s="1220"/>
      <c r="AK13" s="1220"/>
      <c r="AL13" s="1220"/>
      <c r="AM13" s="1220"/>
      <c r="AN13" s="1221"/>
      <c r="AO13" s="387"/>
    </row>
    <row r="14" spans="1:41" ht="22.5" customHeight="1">
      <c r="A14" s="399"/>
      <c r="B14" s="400" t="s">
        <v>307</v>
      </c>
      <c r="C14" s="401" t="s">
        <v>308</v>
      </c>
      <c r="D14" s="401"/>
      <c r="E14" s="402"/>
      <c r="F14" s="1240" t="s">
        <v>38</v>
      </c>
      <c r="G14" s="1291"/>
      <c r="H14" s="1291"/>
      <c r="I14" s="1291"/>
      <c r="J14" s="1291"/>
      <c r="K14" s="1291"/>
      <c r="L14" s="1302"/>
      <c r="M14" s="1227" t="s">
        <v>38</v>
      </c>
      <c r="N14" s="1291"/>
      <c r="O14" s="1291"/>
      <c r="P14" s="1291"/>
      <c r="Q14" s="1291"/>
      <c r="R14" s="1291"/>
      <c r="S14" s="1302"/>
      <c r="T14" s="1219">
        <v>-45</v>
      </c>
      <c r="U14" s="1220"/>
      <c r="V14" s="1220"/>
      <c r="W14" s="1220"/>
      <c r="X14" s="1220"/>
      <c r="Y14" s="1220"/>
      <c r="Z14" s="1226"/>
      <c r="AA14" s="1227" t="s">
        <v>38</v>
      </c>
      <c r="AB14" s="1291"/>
      <c r="AC14" s="1291"/>
      <c r="AD14" s="1291"/>
      <c r="AE14" s="1291"/>
      <c r="AF14" s="1291"/>
      <c r="AG14" s="1292"/>
      <c r="AH14" s="1225">
        <v>-45</v>
      </c>
      <c r="AI14" s="1220"/>
      <c r="AJ14" s="1220"/>
      <c r="AK14" s="1220"/>
      <c r="AL14" s="1220"/>
      <c r="AM14" s="1220"/>
      <c r="AN14" s="1221"/>
      <c r="AO14" s="387"/>
    </row>
    <row r="15" spans="1:41" ht="22.5" customHeight="1">
      <c r="A15" s="399"/>
      <c r="B15" s="400" t="s">
        <v>15</v>
      </c>
      <c r="C15" s="401"/>
      <c r="D15" s="401"/>
      <c r="E15" s="402"/>
      <c r="F15" s="1240" t="s">
        <v>38</v>
      </c>
      <c r="G15" s="1291"/>
      <c r="H15" s="1291"/>
      <c r="I15" s="1291"/>
      <c r="J15" s="1291"/>
      <c r="K15" s="1291"/>
      <c r="L15" s="1302"/>
      <c r="M15" s="1227" t="s">
        <v>38</v>
      </c>
      <c r="N15" s="1291"/>
      <c r="O15" s="1291"/>
      <c r="P15" s="1291"/>
      <c r="Q15" s="1291"/>
      <c r="R15" s="1291"/>
      <c r="S15" s="1302"/>
      <c r="T15" s="1227">
        <v>19132</v>
      </c>
      <c r="U15" s="1291"/>
      <c r="V15" s="1291"/>
      <c r="W15" s="1291"/>
      <c r="X15" s="1291"/>
      <c r="Y15" s="1291"/>
      <c r="Z15" s="1302"/>
      <c r="AA15" s="1227" t="s">
        <v>38</v>
      </c>
      <c r="AB15" s="1291"/>
      <c r="AC15" s="1291"/>
      <c r="AD15" s="1291"/>
      <c r="AE15" s="1291"/>
      <c r="AF15" s="1291"/>
      <c r="AG15" s="1292"/>
      <c r="AH15" s="1240">
        <v>19132</v>
      </c>
      <c r="AI15" s="1291"/>
      <c r="AJ15" s="1291"/>
      <c r="AK15" s="1291"/>
      <c r="AL15" s="1291"/>
      <c r="AM15" s="1291"/>
      <c r="AN15" s="1292"/>
      <c r="AO15" s="387"/>
    </row>
    <row r="16" spans="1:41" ht="22.5" customHeight="1">
      <c r="A16" s="399"/>
      <c r="B16" s="403" t="s">
        <v>16</v>
      </c>
      <c r="C16" s="404"/>
      <c r="D16" s="404"/>
      <c r="E16" s="405"/>
      <c r="F16" s="1240" t="s">
        <v>38</v>
      </c>
      <c r="G16" s="1291"/>
      <c r="H16" s="1291"/>
      <c r="I16" s="1291"/>
      <c r="J16" s="1291"/>
      <c r="K16" s="1291"/>
      <c r="L16" s="1302"/>
      <c r="M16" s="1227" t="s">
        <v>38</v>
      </c>
      <c r="N16" s="1291"/>
      <c r="O16" s="1291"/>
      <c r="P16" s="1291"/>
      <c r="Q16" s="1291"/>
      <c r="R16" s="1291"/>
      <c r="S16" s="1302"/>
      <c r="T16" s="1227" t="s">
        <v>38</v>
      </c>
      <c r="U16" s="1291"/>
      <c r="V16" s="1291"/>
      <c r="W16" s="1291"/>
      <c r="X16" s="1291"/>
      <c r="Y16" s="1291"/>
      <c r="Z16" s="1302"/>
      <c r="AA16" s="1219">
        <v>-145</v>
      </c>
      <c r="AB16" s="1220"/>
      <c r="AC16" s="1220"/>
      <c r="AD16" s="1220"/>
      <c r="AE16" s="1220"/>
      <c r="AF16" s="1220"/>
      <c r="AG16" s="1221"/>
      <c r="AH16" s="1225">
        <v>-145</v>
      </c>
      <c r="AI16" s="1220"/>
      <c r="AJ16" s="1220"/>
      <c r="AK16" s="1220"/>
      <c r="AL16" s="1220"/>
      <c r="AM16" s="1220"/>
      <c r="AN16" s="1221"/>
      <c r="AO16" s="387"/>
    </row>
    <row r="17" spans="1:41" ht="22.5" customHeight="1">
      <c r="A17" s="399"/>
      <c r="B17" s="400" t="s">
        <v>17</v>
      </c>
      <c r="C17" s="401"/>
      <c r="D17" s="401"/>
      <c r="E17" s="402"/>
      <c r="F17" s="1240" t="s">
        <v>38</v>
      </c>
      <c r="G17" s="1291"/>
      <c r="H17" s="1291"/>
      <c r="I17" s="1291"/>
      <c r="J17" s="1291"/>
      <c r="K17" s="1291"/>
      <c r="L17" s="1302"/>
      <c r="M17" s="1227">
        <v>27</v>
      </c>
      <c r="N17" s="1291"/>
      <c r="O17" s="1291"/>
      <c r="P17" s="1291"/>
      <c r="Q17" s="1291"/>
      <c r="R17" s="1291"/>
      <c r="S17" s="1302"/>
      <c r="T17" s="1227" t="s">
        <v>38</v>
      </c>
      <c r="U17" s="1291"/>
      <c r="V17" s="1291"/>
      <c r="W17" s="1291"/>
      <c r="X17" s="1291"/>
      <c r="Y17" s="1291"/>
      <c r="Z17" s="1302"/>
      <c r="AA17" s="1227">
        <v>94</v>
      </c>
      <c r="AB17" s="1291"/>
      <c r="AC17" s="1291"/>
      <c r="AD17" s="1291"/>
      <c r="AE17" s="1291"/>
      <c r="AF17" s="1291"/>
      <c r="AG17" s="1292"/>
      <c r="AH17" s="1240">
        <v>121</v>
      </c>
      <c r="AI17" s="1291"/>
      <c r="AJ17" s="1291"/>
      <c r="AK17" s="1291"/>
      <c r="AL17" s="1291"/>
      <c r="AM17" s="1291"/>
      <c r="AN17" s="1292"/>
      <c r="AO17" s="387"/>
    </row>
    <row r="18" spans="1:41" ht="22.5" customHeight="1">
      <c r="A18" s="399"/>
      <c r="B18" s="400" t="s">
        <v>309</v>
      </c>
      <c r="C18" s="401"/>
      <c r="D18" s="401"/>
      <c r="E18" s="402"/>
      <c r="F18" s="1240" t="s">
        <v>38</v>
      </c>
      <c r="G18" s="1291"/>
      <c r="H18" s="1291"/>
      <c r="I18" s="1291"/>
      <c r="J18" s="1291"/>
      <c r="K18" s="1291"/>
      <c r="L18" s="1302"/>
      <c r="M18" s="1227" t="s">
        <v>38</v>
      </c>
      <c r="N18" s="1291"/>
      <c r="O18" s="1291"/>
      <c r="P18" s="1291"/>
      <c r="Q18" s="1291"/>
      <c r="R18" s="1291"/>
      <c r="S18" s="1302"/>
      <c r="T18" s="1227">
        <v>686</v>
      </c>
      <c r="U18" s="1291"/>
      <c r="V18" s="1291"/>
      <c r="W18" s="1291"/>
      <c r="X18" s="1291"/>
      <c r="Y18" s="1291"/>
      <c r="Z18" s="1302"/>
      <c r="AA18" s="1227" t="s">
        <v>38</v>
      </c>
      <c r="AB18" s="1291"/>
      <c r="AC18" s="1291"/>
      <c r="AD18" s="1291"/>
      <c r="AE18" s="1291"/>
      <c r="AF18" s="1291"/>
      <c r="AG18" s="1292"/>
      <c r="AH18" s="1240">
        <v>686</v>
      </c>
      <c r="AI18" s="1291"/>
      <c r="AJ18" s="1291"/>
      <c r="AK18" s="1291"/>
      <c r="AL18" s="1291"/>
      <c r="AM18" s="1291"/>
      <c r="AN18" s="1292"/>
      <c r="AO18" s="387"/>
    </row>
    <row r="19" spans="1:41" ht="22.5" customHeight="1">
      <c r="A19" s="406"/>
      <c r="B19" s="1222" t="s">
        <v>310</v>
      </c>
      <c r="C19" s="1223"/>
      <c r="D19" s="1224"/>
      <c r="E19" s="407"/>
      <c r="F19" s="1240" t="s">
        <v>38</v>
      </c>
      <c r="G19" s="1291"/>
      <c r="H19" s="1291"/>
      <c r="I19" s="1291"/>
      <c r="J19" s="1291"/>
      <c r="K19" s="1291"/>
      <c r="L19" s="1302"/>
      <c r="M19" s="1227" t="s">
        <v>38</v>
      </c>
      <c r="N19" s="1291"/>
      <c r="O19" s="1291"/>
      <c r="P19" s="1291"/>
      <c r="Q19" s="1291"/>
      <c r="R19" s="1291"/>
      <c r="S19" s="1302"/>
      <c r="T19" s="1227" t="s">
        <v>38</v>
      </c>
      <c r="U19" s="1291"/>
      <c r="V19" s="1291"/>
      <c r="W19" s="1291"/>
      <c r="X19" s="1291"/>
      <c r="Y19" s="1291"/>
      <c r="Z19" s="1302"/>
      <c r="AA19" s="1227" t="s">
        <v>38</v>
      </c>
      <c r="AB19" s="1291"/>
      <c r="AC19" s="1291"/>
      <c r="AD19" s="1291"/>
      <c r="AE19" s="1291"/>
      <c r="AF19" s="1291"/>
      <c r="AG19" s="1292"/>
      <c r="AH19" s="1230" t="s">
        <v>311</v>
      </c>
      <c r="AI19" s="1291"/>
      <c r="AJ19" s="1291"/>
      <c r="AK19" s="1291"/>
      <c r="AL19" s="1291"/>
      <c r="AM19" s="1291"/>
      <c r="AN19" s="1292"/>
      <c r="AO19" s="408"/>
    </row>
    <row r="20" spans="1:41" ht="22.5" customHeight="1">
      <c r="A20" s="1215" t="s">
        <v>44</v>
      </c>
      <c r="B20" s="1216"/>
      <c r="C20" s="1216"/>
      <c r="D20" s="1216"/>
      <c r="E20" s="409"/>
      <c r="F20" s="1293" t="s">
        <v>311</v>
      </c>
      <c r="G20" s="1294"/>
      <c r="H20" s="1294"/>
      <c r="I20" s="1294"/>
      <c r="J20" s="1294"/>
      <c r="K20" s="1294"/>
      <c r="L20" s="1295"/>
      <c r="M20" s="1296">
        <v>27</v>
      </c>
      <c r="N20" s="1294"/>
      <c r="O20" s="1294"/>
      <c r="P20" s="1294"/>
      <c r="Q20" s="1294"/>
      <c r="R20" s="1294"/>
      <c r="S20" s="1295"/>
      <c r="T20" s="1296">
        <v>16536</v>
      </c>
      <c r="U20" s="1294"/>
      <c r="V20" s="1294"/>
      <c r="W20" s="1294"/>
      <c r="X20" s="1294"/>
      <c r="Y20" s="1294"/>
      <c r="Z20" s="1295"/>
      <c r="AA20" s="1297">
        <v>-51</v>
      </c>
      <c r="AB20" s="1298"/>
      <c r="AC20" s="1298"/>
      <c r="AD20" s="1298"/>
      <c r="AE20" s="1298"/>
      <c r="AF20" s="1298"/>
      <c r="AG20" s="1299"/>
      <c r="AH20" s="1300">
        <v>16512</v>
      </c>
      <c r="AI20" s="1294"/>
      <c r="AJ20" s="1294"/>
      <c r="AK20" s="1294"/>
      <c r="AL20" s="1294"/>
      <c r="AM20" s="1294"/>
      <c r="AN20" s="1301"/>
      <c r="AO20" s="387"/>
    </row>
    <row r="21" spans="1:41" ht="22.5" customHeight="1">
      <c r="A21" s="384" t="s">
        <v>46</v>
      </c>
      <c r="B21" s="385"/>
      <c r="C21" s="385"/>
      <c r="D21" s="385"/>
      <c r="E21" s="386"/>
      <c r="F21" s="1244">
        <v>48652</v>
      </c>
      <c r="G21" s="1016"/>
      <c r="H21" s="1016"/>
      <c r="I21" s="1016"/>
      <c r="J21" s="1016"/>
      <c r="K21" s="1016"/>
      <c r="L21" s="1290"/>
      <c r="M21" s="1234">
        <v>29263</v>
      </c>
      <c r="N21" s="1016"/>
      <c r="O21" s="1016"/>
      <c r="P21" s="1016"/>
      <c r="Q21" s="1016"/>
      <c r="R21" s="1016"/>
      <c r="S21" s="1290"/>
      <c r="T21" s="1234">
        <v>204620</v>
      </c>
      <c r="U21" s="1016"/>
      <c r="V21" s="1016"/>
      <c r="W21" s="1016"/>
      <c r="X21" s="1016"/>
      <c r="Y21" s="1016"/>
      <c r="Z21" s="1290"/>
      <c r="AA21" s="1211">
        <v>-3790</v>
      </c>
      <c r="AB21" s="1208"/>
      <c r="AC21" s="1208"/>
      <c r="AD21" s="1208"/>
      <c r="AE21" s="1208"/>
      <c r="AF21" s="1208"/>
      <c r="AG21" s="1209"/>
      <c r="AH21" s="1244">
        <v>278745</v>
      </c>
      <c r="AI21" s="1016"/>
      <c r="AJ21" s="1016"/>
      <c r="AK21" s="1016"/>
      <c r="AL21" s="1016"/>
      <c r="AM21" s="1016"/>
      <c r="AN21" s="1017"/>
      <c r="AO21" s="387"/>
    </row>
    <row r="22" spans="6:41" ht="13.5" customHeight="1">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row>
    <row r="23" spans="1:41" ht="22.5" customHeight="1">
      <c r="A23" s="1245"/>
      <c r="B23" s="1246"/>
      <c r="C23" s="1246"/>
      <c r="D23" s="1246"/>
      <c r="E23" s="1247"/>
      <c r="F23" s="1254" t="s">
        <v>312</v>
      </c>
      <c r="G23" s="1255"/>
      <c r="H23" s="1255"/>
      <c r="I23" s="1255"/>
      <c r="J23" s="1255"/>
      <c r="K23" s="1255"/>
      <c r="L23" s="1255"/>
      <c r="M23" s="1255"/>
      <c r="N23" s="1255"/>
      <c r="O23" s="1255"/>
      <c r="P23" s="1255"/>
      <c r="Q23" s="1255"/>
      <c r="R23" s="1255"/>
      <c r="S23" s="1255"/>
      <c r="T23" s="1255"/>
      <c r="U23" s="1255"/>
      <c r="V23" s="1255"/>
      <c r="W23" s="1255"/>
      <c r="X23" s="1255"/>
      <c r="Y23" s="1255"/>
      <c r="Z23" s="1255"/>
      <c r="AA23" s="1255"/>
      <c r="AB23" s="1255"/>
      <c r="AC23" s="1255"/>
      <c r="AD23" s="1256"/>
      <c r="AE23" s="1257" t="s">
        <v>313</v>
      </c>
      <c r="AF23" s="1258"/>
      <c r="AG23" s="1258"/>
      <c r="AH23" s="1258"/>
      <c r="AI23" s="1259"/>
      <c r="AJ23" s="1257" t="s">
        <v>314</v>
      </c>
      <c r="AK23" s="1258"/>
      <c r="AL23" s="1258"/>
      <c r="AM23" s="1258"/>
      <c r="AN23" s="1259"/>
      <c r="AO23" s="102"/>
    </row>
    <row r="24" spans="1:41" ht="22.5" customHeight="1">
      <c r="A24" s="1248"/>
      <c r="B24" s="1249"/>
      <c r="C24" s="1249"/>
      <c r="D24" s="1249"/>
      <c r="E24" s="1250"/>
      <c r="F24" s="1266" t="s">
        <v>315</v>
      </c>
      <c r="G24" s="1267"/>
      <c r="H24" s="1267"/>
      <c r="I24" s="1267"/>
      <c r="J24" s="1268"/>
      <c r="K24" s="1275" t="s">
        <v>316</v>
      </c>
      <c r="L24" s="1267"/>
      <c r="M24" s="1267"/>
      <c r="N24" s="1267"/>
      <c r="O24" s="1268"/>
      <c r="P24" s="1275" t="s">
        <v>317</v>
      </c>
      <c r="Q24" s="1267"/>
      <c r="R24" s="1267"/>
      <c r="S24" s="1267"/>
      <c r="T24" s="1267"/>
      <c r="U24" s="1275" t="s">
        <v>318</v>
      </c>
      <c r="V24" s="1267"/>
      <c r="W24" s="1267"/>
      <c r="X24" s="1267"/>
      <c r="Y24" s="1279"/>
      <c r="Z24" s="1266" t="s">
        <v>319</v>
      </c>
      <c r="AA24" s="1282"/>
      <c r="AB24" s="1282"/>
      <c r="AC24" s="1282"/>
      <c r="AD24" s="1283"/>
      <c r="AE24" s="1260"/>
      <c r="AF24" s="1261"/>
      <c r="AG24" s="1261"/>
      <c r="AH24" s="1261"/>
      <c r="AI24" s="1262"/>
      <c r="AJ24" s="1260"/>
      <c r="AK24" s="1261"/>
      <c r="AL24" s="1261"/>
      <c r="AM24" s="1261"/>
      <c r="AN24" s="1262"/>
      <c r="AO24" s="102"/>
    </row>
    <row r="25" spans="1:41" ht="22.5" customHeight="1">
      <c r="A25" s="1248"/>
      <c r="B25" s="1249"/>
      <c r="C25" s="1249"/>
      <c r="D25" s="1249"/>
      <c r="E25" s="1250"/>
      <c r="F25" s="1269"/>
      <c r="G25" s="1270"/>
      <c r="H25" s="1270"/>
      <c r="I25" s="1270"/>
      <c r="J25" s="1271"/>
      <c r="K25" s="1276"/>
      <c r="L25" s="1270"/>
      <c r="M25" s="1270"/>
      <c r="N25" s="1270"/>
      <c r="O25" s="1271"/>
      <c r="P25" s="1276"/>
      <c r="Q25" s="1270"/>
      <c r="R25" s="1270"/>
      <c r="S25" s="1270"/>
      <c r="T25" s="1278"/>
      <c r="U25" s="1276"/>
      <c r="V25" s="1278"/>
      <c r="W25" s="1278"/>
      <c r="X25" s="1278"/>
      <c r="Y25" s="1280"/>
      <c r="Z25" s="1284"/>
      <c r="AA25" s="1285"/>
      <c r="AB25" s="1285"/>
      <c r="AC25" s="1285"/>
      <c r="AD25" s="1286"/>
      <c r="AE25" s="1260"/>
      <c r="AF25" s="1261"/>
      <c r="AG25" s="1261"/>
      <c r="AH25" s="1261"/>
      <c r="AI25" s="1262"/>
      <c r="AJ25" s="1260"/>
      <c r="AK25" s="1261"/>
      <c r="AL25" s="1261"/>
      <c r="AM25" s="1261"/>
      <c r="AN25" s="1262"/>
      <c r="AO25" s="102"/>
    </row>
    <row r="26" spans="1:41" ht="22.5" customHeight="1">
      <c r="A26" s="1251"/>
      <c r="B26" s="1252"/>
      <c r="C26" s="1252"/>
      <c r="D26" s="1252"/>
      <c r="E26" s="1253"/>
      <c r="F26" s="1272"/>
      <c r="G26" s="1273"/>
      <c r="H26" s="1273"/>
      <c r="I26" s="1273"/>
      <c r="J26" s="1274"/>
      <c r="K26" s="1277"/>
      <c r="L26" s="1273"/>
      <c r="M26" s="1273"/>
      <c r="N26" s="1273"/>
      <c r="O26" s="1274"/>
      <c r="P26" s="1277"/>
      <c r="Q26" s="1273"/>
      <c r="R26" s="1273"/>
      <c r="S26" s="1273"/>
      <c r="T26" s="1273"/>
      <c r="U26" s="1277"/>
      <c r="V26" s="1273"/>
      <c r="W26" s="1273"/>
      <c r="X26" s="1273"/>
      <c r="Y26" s="1281"/>
      <c r="Z26" s="1287"/>
      <c r="AA26" s="1288"/>
      <c r="AB26" s="1288"/>
      <c r="AC26" s="1288"/>
      <c r="AD26" s="1289"/>
      <c r="AE26" s="1263"/>
      <c r="AF26" s="1264"/>
      <c r="AG26" s="1264"/>
      <c r="AH26" s="1264"/>
      <c r="AI26" s="1265"/>
      <c r="AJ26" s="1263"/>
      <c r="AK26" s="1264"/>
      <c r="AL26" s="1264"/>
      <c r="AM26" s="1264"/>
      <c r="AN26" s="1265"/>
      <c r="AO26" s="102"/>
    </row>
    <row r="27" spans="1:41" ht="22.5" customHeight="1">
      <c r="A27" s="384" t="s">
        <v>36</v>
      </c>
      <c r="B27" s="385"/>
      <c r="C27" s="385"/>
      <c r="D27" s="385"/>
      <c r="E27" s="405"/>
      <c r="F27" s="1240">
        <v>99775</v>
      </c>
      <c r="G27" s="1228"/>
      <c r="H27" s="1228"/>
      <c r="I27" s="1228"/>
      <c r="J27" s="1228"/>
      <c r="K27" s="1241" t="s">
        <v>311</v>
      </c>
      <c r="L27" s="1238"/>
      <c r="M27" s="1238"/>
      <c r="N27" s="1238"/>
      <c r="O27" s="1242"/>
      <c r="P27" s="1234">
        <v>15090</v>
      </c>
      <c r="Q27" s="1235"/>
      <c r="R27" s="1235"/>
      <c r="S27" s="1235"/>
      <c r="T27" s="1243"/>
      <c r="U27" s="1211">
        <v>-228</v>
      </c>
      <c r="V27" s="1208"/>
      <c r="W27" s="1208"/>
      <c r="X27" s="1208"/>
      <c r="Y27" s="1209"/>
      <c r="Z27" s="1234">
        <v>114637</v>
      </c>
      <c r="AA27" s="1235"/>
      <c r="AB27" s="1235"/>
      <c r="AC27" s="1235"/>
      <c r="AD27" s="1236"/>
      <c r="AE27" s="1237">
        <v>3049</v>
      </c>
      <c r="AF27" s="1238"/>
      <c r="AG27" s="1238"/>
      <c r="AH27" s="1238"/>
      <c r="AI27" s="1239"/>
      <c r="AJ27" s="1237">
        <v>379920</v>
      </c>
      <c r="AK27" s="1238"/>
      <c r="AL27" s="1238"/>
      <c r="AM27" s="1238"/>
      <c r="AN27" s="1239"/>
      <c r="AO27" s="411"/>
    </row>
    <row r="28" spans="1:41" ht="22.5" customHeight="1">
      <c r="A28" s="388" t="s">
        <v>37</v>
      </c>
      <c r="B28" s="389"/>
      <c r="C28" s="389"/>
      <c r="D28" s="389"/>
      <c r="E28" s="390"/>
      <c r="F28" s="412"/>
      <c r="G28" s="413"/>
      <c r="H28" s="413"/>
      <c r="I28" s="413"/>
      <c r="J28" s="414"/>
      <c r="K28" s="415"/>
      <c r="L28" s="415"/>
      <c r="M28" s="415"/>
      <c r="N28" s="415"/>
      <c r="O28" s="416"/>
      <c r="P28" s="415"/>
      <c r="Q28" s="415"/>
      <c r="R28" s="415"/>
      <c r="S28" s="415"/>
      <c r="T28" s="416"/>
      <c r="U28" s="415"/>
      <c r="V28" s="415"/>
      <c r="W28" s="415"/>
      <c r="X28" s="415"/>
      <c r="Y28" s="417"/>
      <c r="Z28" s="415"/>
      <c r="AA28" s="415"/>
      <c r="AB28" s="415"/>
      <c r="AC28" s="415"/>
      <c r="AD28" s="417"/>
      <c r="AE28" s="415"/>
      <c r="AF28" s="415"/>
      <c r="AG28" s="415"/>
      <c r="AH28" s="415"/>
      <c r="AI28" s="417"/>
      <c r="AJ28" s="415"/>
      <c r="AK28" s="415"/>
      <c r="AL28" s="415"/>
      <c r="AM28" s="415"/>
      <c r="AN28" s="418"/>
      <c r="AO28" s="419"/>
    </row>
    <row r="29" spans="1:41" ht="22.5" customHeight="1">
      <c r="A29" s="406"/>
      <c r="B29" s="400" t="s">
        <v>305</v>
      </c>
      <c r="C29" s="401" t="s">
        <v>306</v>
      </c>
      <c r="D29" s="401"/>
      <c r="E29" s="402"/>
      <c r="F29" s="1230"/>
      <c r="G29" s="1231"/>
      <c r="H29" s="1231"/>
      <c r="I29" s="1231"/>
      <c r="J29" s="1232"/>
      <c r="K29" s="1233"/>
      <c r="L29" s="1231"/>
      <c r="M29" s="1231"/>
      <c r="N29" s="1231"/>
      <c r="O29" s="1232"/>
      <c r="P29" s="1233"/>
      <c r="Q29" s="1231"/>
      <c r="R29" s="1231"/>
      <c r="S29" s="1231"/>
      <c r="T29" s="1232"/>
      <c r="U29" s="1227" t="s">
        <v>38</v>
      </c>
      <c r="V29" s="1228"/>
      <c r="W29" s="1228"/>
      <c r="X29" s="1228"/>
      <c r="Y29" s="1229"/>
      <c r="Z29" s="1227" t="s">
        <v>38</v>
      </c>
      <c r="AA29" s="1228"/>
      <c r="AB29" s="1228"/>
      <c r="AC29" s="1228"/>
      <c r="AD29" s="1229"/>
      <c r="AE29" s="1227" t="s">
        <v>38</v>
      </c>
      <c r="AF29" s="1228"/>
      <c r="AG29" s="1228"/>
      <c r="AH29" s="1228"/>
      <c r="AI29" s="1229"/>
      <c r="AJ29" s="1219">
        <v>-1742</v>
      </c>
      <c r="AK29" s="1220"/>
      <c r="AL29" s="1220"/>
      <c r="AM29" s="1220"/>
      <c r="AN29" s="1221"/>
      <c r="AO29" s="420"/>
    </row>
    <row r="30" spans="1:41" ht="22.5" customHeight="1">
      <c r="A30" s="406"/>
      <c r="B30" s="400" t="s">
        <v>305</v>
      </c>
      <c r="C30" s="401"/>
      <c r="D30" s="401"/>
      <c r="E30" s="402"/>
      <c r="F30" s="1230"/>
      <c r="G30" s="1231"/>
      <c r="H30" s="1231"/>
      <c r="I30" s="1231"/>
      <c r="J30" s="1232"/>
      <c r="K30" s="1233"/>
      <c r="L30" s="1231"/>
      <c r="M30" s="1231"/>
      <c r="N30" s="1231"/>
      <c r="O30" s="1232"/>
      <c r="P30" s="1233"/>
      <c r="Q30" s="1231"/>
      <c r="R30" s="1231"/>
      <c r="S30" s="1231"/>
      <c r="T30" s="1232"/>
      <c r="U30" s="1227" t="s">
        <v>38</v>
      </c>
      <c r="V30" s="1228"/>
      <c r="W30" s="1228"/>
      <c r="X30" s="1228"/>
      <c r="Y30" s="1229"/>
      <c r="Z30" s="1227" t="s">
        <v>38</v>
      </c>
      <c r="AA30" s="1228"/>
      <c r="AB30" s="1228"/>
      <c r="AC30" s="1228"/>
      <c r="AD30" s="1229"/>
      <c r="AE30" s="1227" t="s">
        <v>38</v>
      </c>
      <c r="AF30" s="1228"/>
      <c r="AG30" s="1228"/>
      <c r="AH30" s="1228"/>
      <c r="AI30" s="1229"/>
      <c r="AJ30" s="1219">
        <v>-1494</v>
      </c>
      <c r="AK30" s="1220"/>
      <c r="AL30" s="1220"/>
      <c r="AM30" s="1220"/>
      <c r="AN30" s="1221"/>
      <c r="AO30" s="420"/>
    </row>
    <row r="31" spans="1:41" ht="22.5" customHeight="1">
      <c r="A31" s="399"/>
      <c r="B31" s="400" t="s">
        <v>307</v>
      </c>
      <c r="C31" s="401" t="s">
        <v>308</v>
      </c>
      <c r="D31" s="401"/>
      <c r="E31" s="402"/>
      <c r="F31" s="1230"/>
      <c r="G31" s="1231"/>
      <c r="H31" s="1231"/>
      <c r="I31" s="1231"/>
      <c r="J31" s="1232"/>
      <c r="K31" s="1233"/>
      <c r="L31" s="1231"/>
      <c r="M31" s="1231"/>
      <c r="N31" s="1231"/>
      <c r="O31" s="1232"/>
      <c r="P31" s="1233"/>
      <c r="Q31" s="1231"/>
      <c r="R31" s="1231"/>
      <c r="S31" s="1231"/>
      <c r="T31" s="1232"/>
      <c r="U31" s="1227" t="s">
        <v>38</v>
      </c>
      <c r="V31" s="1228"/>
      <c r="W31" s="1228"/>
      <c r="X31" s="1228"/>
      <c r="Y31" s="1229"/>
      <c r="Z31" s="1227" t="s">
        <v>38</v>
      </c>
      <c r="AA31" s="1228"/>
      <c r="AB31" s="1228"/>
      <c r="AC31" s="1228"/>
      <c r="AD31" s="1229"/>
      <c r="AE31" s="1227" t="s">
        <v>38</v>
      </c>
      <c r="AF31" s="1228"/>
      <c r="AG31" s="1228"/>
      <c r="AH31" s="1228"/>
      <c r="AI31" s="1229"/>
      <c r="AJ31" s="1219">
        <v>-45</v>
      </c>
      <c r="AK31" s="1220"/>
      <c r="AL31" s="1220"/>
      <c r="AM31" s="1220"/>
      <c r="AN31" s="1221"/>
      <c r="AO31" s="420"/>
    </row>
    <row r="32" spans="1:41" ht="22.5" customHeight="1">
      <c r="A32" s="399"/>
      <c r="B32" s="400" t="s">
        <v>15</v>
      </c>
      <c r="C32" s="401"/>
      <c r="D32" s="401"/>
      <c r="E32" s="402"/>
      <c r="F32" s="1230"/>
      <c r="G32" s="1231"/>
      <c r="H32" s="1231"/>
      <c r="I32" s="1231"/>
      <c r="J32" s="1232"/>
      <c r="K32" s="1233"/>
      <c r="L32" s="1231"/>
      <c r="M32" s="1231"/>
      <c r="N32" s="1231"/>
      <c r="O32" s="1232"/>
      <c r="P32" s="1233"/>
      <c r="Q32" s="1231"/>
      <c r="R32" s="1231"/>
      <c r="S32" s="1231"/>
      <c r="T32" s="1232"/>
      <c r="U32" s="1227" t="s">
        <v>38</v>
      </c>
      <c r="V32" s="1228"/>
      <c r="W32" s="1228"/>
      <c r="X32" s="1228"/>
      <c r="Y32" s="1229"/>
      <c r="Z32" s="1227" t="s">
        <v>38</v>
      </c>
      <c r="AA32" s="1228"/>
      <c r="AB32" s="1228"/>
      <c r="AC32" s="1228"/>
      <c r="AD32" s="1229"/>
      <c r="AE32" s="1227" t="s">
        <v>38</v>
      </c>
      <c r="AF32" s="1228"/>
      <c r="AG32" s="1228"/>
      <c r="AH32" s="1228"/>
      <c r="AI32" s="1229"/>
      <c r="AJ32" s="1219">
        <v>19132</v>
      </c>
      <c r="AK32" s="1220"/>
      <c r="AL32" s="1220"/>
      <c r="AM32" s="1220"/>
      <c r="AN32" s="1221"/>
      <c r="AO32" s="420"/>
    </row>
    <row r="33" spans="1:41" ht="22.5" customHeight="1">
      <c r="A33" s="406"/>
      <c r="B33" s="403" t="s">
        <v>16</v>
      </c>
      <c r="C33" s="404"/>
      <c r="D33" s="404"/>
      <c r="E33" s="405"/>
      <c r="F33" s="1230"/>
      <c r="G33" s="1231"/>
      <c r="H33" s="1231"/>
      <c r="I33" s="1231"/>
      <c r="J33" s="1232"/>
      <c r="K33" s="1233"/>
      <c r="L33" s="1231"/>
      <c r="M33" s="1231"/>
      <c r="N33" s="1231"/>
      <c r="O33" s="1232"/>
      <c r="P33" s="1233"/>
      <c r="Q33" s="1231"/>
      <c r="R33" s="1231"/>
      <c r="S33" s="1231"/>
      <c r="T33" s="1232"/>
      <c r="U33" s="1227" t="s">
        <v>38</v>
      </c>
      <c r="V33" s="1228"/>
      <c r="W33" s="1228"/>
      <c r="X33" s="1228"/>
      <c r="Y33" s="1229"/>
      <c r="Z33" s="1227" t="s">
        <v>38</v>
      </c>
      <c r="AA33" s="1228"/>
      <c r="AB33" s="1228"/>
      <c r="AC33" s="1228"/>
      <c r="AD33" s="1229"/>
      <c r="AE33" s="1227" t="s">
        <v>38</v>
      </c>
      <c r="AF33" s="1228"/>
      <c r="AG33" s="1228"/>
      <c r="AH33" s="1228"/>
      <c r="AI33" s="1229"/>
      <c r="AJ33" s="1219">
        <v>-145</v>
      </c>
      <c r="AK33" s="1220"/>
      <c r="AL33" s="1220"/>
      <c r="AM33" s="1220"/>
      <c r="AN33" s="1221"/>
      <c r="AO33" s="420"/>
    </row>
    <row r="34" spans="1:41" ht="22.5" customHeight="1">
      <c r="A34" s="399"/>
      <c r="B34" s="400" t="s">
        <v>17</v>
      </c>
      <c r="C34" s="401"/>
      <c r="D34" s="401"/>
      <c r="E34" s="402"/>
      <c r="F34" s="1230"/>
      <c r="G34" s="1231"/>
      <c r="H34" s="1231"/>
      <c r="I34" s="1231"/>
      <c r="J34" s="1232"/>
      <c r="K34" s="1233"/>
      <c r="L34" s="1231"/>
      <c r="M34" s="1231"/>
      <c r="N34" s="1231"/>
      <c r="O34" s="1232"/>
      <c r="P34" s="1233"/>
      <c r="Q34" s="1231"/>
      <c r="R34" s="1231"/>
      <c r="S34" s="1231"/>
      <c r="T34" s="1232"/>
      <c r="U34" s="1227" t="s">
        <v>38</v>
      </c>
      <c r="V34" s="1228"/>
      <c r="W34" s="1228"/>
      <c r="X34" s="1228"/>
      <c r="Y34" s="1229"/>
      <c r="Z34" s="1227" t="s">
        <v>38</v>
      </c>
      <c r="AA34" s="1228"/>
      <c r="AB34" s="1228"/>
      <c r="AC34" s="1228"/>
      <c r="AD34" s="1229"/>
      <c r="AE34" s="1227" t="s">
        <v>38</v>
      </c>
      <c r="AF34" s="1228"/>
      <c r="AG34" s="1228"/>
      <c r="AH34" s="1228"/>
      <c r="AI34" s="1229"/>
      <c r="AJ34" s="1219">
        <v>121</v>
      </c>
      <c r="AK34" s="1220"/>
      <c r="AL34" s="1220"/>
      <c r="AM34" s="1220"/>
      <c r="AN34" s="1221"/>
      <c r="AO34" s="420"/>
    </row>
    <row r="35" spans="1:41" ht="22.5" customHeight="1">
      <c r="A35" s="406"/>
      <c r="B35" s="400" t="s">
        <v>309</v>
      </c>
      <c r="C35" s="401"/>
      <c r="D35" s="401"/>
      <c r="E35" s="402"/>
      <c r="F35" s="1230"/>
      <c r="G35" s="1231"/>
      <c r="H35" s="1231"/>
      <c r="I35" s="1231"/>
      <c r="J35" s="1232"/>
      <c r="K35" s="1233"/>
      <c r="L35" s="1231"/>
      <c r="M35" s="1231"/>
      <c r="N35" s="1231"/>
      <c r="O35" s="1232"/>
      <c r="P35" s="1233"/>
      <c r="Q35" s="1231"/>
      <c r="R35" s="1231"/>
      <c r="S35" s="1231"/>
      <c r="T35" s="1232"/>
      <c r="U35" s="1227" t="s">
        <v>38</v>
      </c>
      <c r="V35" s="1228"/>
      <c r="W35" s="1228"/>
      <c r="X35" s="1228"/>
      <c r="Y35" s="1229"/>
      <c r="Z35" s="1227" t="s">
        <v>38</v>
      </c>
      <c r="AA35" s="1228"/>
      <c r="AB35" s="1228"/>
      <c r="AC35" s="1228"/>
      <c r="AD35" s="1229"/>
      <c r="AE35" s="1227" t="s">
        <v>38</v>
      </c>
      <c r="AF35" s="1228"/>
      <c r="AG35" s="1228"/>
      <c r="AH35" s="1228"/>
      <c r="AI35" s="1229"/>
      <c r="AJ35" s="1219">
        <v>686</v>
      </c>
      <c r="AK35" s="1220"/>
      <c r="AL35" s="1220"/>
      <c r="AM35" s="1220"/>
      <c r="AN35" s="1221"/>
      <c r="AO35" s="420"/>
    </row>
    <row r="36" spans="1:41" ht="22.5" customHeight="1">
      <c r="A36" s="406"/>
      <c r="B36" s="1222" t="s">
        <v>310</v>
      </c>
      <c r="C36" s="1223"/>
      <c r="D36" s="1224"/>
      <c r="E36" s="407"/>
      <c r="F36" s="1225">
        <v>-6315</v>
      </c>
      <c r="G36" s="1220"/>
      <c r="H36" s="1220"/>
      <c r="I36" s="1220"/>
      <c r="J36" s="1226"/>
      <c r="K36" s="1219">
        <v>-4</v>
      </c>
      <c r="L36" s="1220"/>
      <c r="M36" s="1220"/>
      <c r="N36" s="1220"/>
      <c r="O36" s="1226"/>
      <c r="P36" s="1219">
        <v>-686</v>
      </c>
      <c r="Q36" s="1220"/>
      <c r="R36" s="1220"/>
      <c r="S36" s="1220"/>
      <c r="T36" s="1226"/>
      <c r="U36" s="1219">
        <v>23</v>
      </c>
      <c r="V36" s="1220"/>
      <c r="W36" s="1220"/>
      <c r="X36" s="1220"/>
      <c r="Y36" s="1221"/>
      <c r="Z36" s="1219">
        <v>-6982</v>
      </c>
      <c r="AA36" s="1220"/>
      <c r="AB36" s="1220"/>
      <c r="AC36" s="1220"/>
      <c r="AD36" s="1221"/>
      <c r="AE36" s="1219">
        <v>1580</v>
      </c>
      <c r="AF36" s="1220"/>
      <c r="AG36" s="1220"/>
      <c r="AH36" s="1220"/>
      <c r="AI36" s="1221"/>
      <c r="AJ36" s="1219">
        <v>-5402</v>
      </c>
      <c r="AK36" s="1220"/>
      <c r="AL36" s="1220"/>
      <c r="AM36" s="1220"/>
      <c r="AN36" s="1221"/>
      <c r="AO36" s="420"/>
    </row>
    <row r="37" spans="1:41" ht="22.5" customHeight="1">
      <c r="A37" s="1215" t="s">
        <v>44</v>
      </c>
      <c r="B37" s="1216"/>
      <c r="C37" s="1216"/>
      <c r="D37" s="1216"/>
      <c r="E37" s="421"/>
      <c r="F37" s="1217">
        <v>-6315</v>
      </c>
      <c r="G37" s="1213"/>
      <c r="H37" s="1213"/>
      <c r="I37" s="1213"/>
      <c r="J37" s="1218"/>
      <c r="K37" s="1212">
        <v>-4</v>
      </c>
      <c r="L37" s="1213"/>
      <c r="M37" s="1213"/>
      <c r="N37" s="1213"/>
      <c r="O37" s="1218"/>
      <c r="P37" s="1212">
        <v>-686</v>
      </c>
      <c r="Q37" s="1213"/>
      <c r="R37" s="1213"/>
      <c r="S37" s="1213"/>
      <c r="T37" s="1218"/>
      <c r="U37" s="1212">
        <v>23</v>
      </c>
      <c r="V37" s="1213"/>
      <c r="W37" s="1213"/>
      <c r="X37" s="1213"/>
      <c r="Y37" s="1214"/>
      <c r="Z37" s="1212">
        <v>-6982</v>
      </c>
      <c r="AA37" s="1213"/>
      <c r="AB37" s="1213"/>
      <c r="AC37" s="1213"/>
      <c r="AD37" s="1214"/>
      <c r="AE37" s="1212">
        <v>1580</v>
      </c>
      <c r="AF37" s="1213"/>
      <c r="AG37" s="1213"/>
      <c r="AH37" s="1213"/>
      <c r="AI37" s="1214"/>
      <c r="AJ37" s="1212">
        <v>11110</v>
      </c>
      <c r="AK37" s="1213"/>
      <c r="AL37" s="1213"/>
      <c r="AM37" s="1213"/>
      <c r="AN37" s="1214"/>
      <c r="AO37" s="420"/>
    </row>
    <row r="38" spans="1:41" ht="22.5" customHeight="1">
      <c r="A38" s="384" t="s">
        <v>46</v>
      </c>
      <c r="B38" s="385"/>
      <c r="C38" s="385"/>
      <c r="D38" s="385"/>
      <c r="E38" s="386"/>
      <c r="F38" s="1207">
        <v>93460</v>
      </c>
      <c r="G38" s="1208"/>
      <c r="H38" s="1208"/>
      <c r="I38" s="1208"/>
      <c r="J38" s="1210"/>
      <c r="K38" s="1211">
        <v>-4</v>
      </c>
      <c r="L38" s="1208"/>
      <c r="M38" s="1208"/>
      <c r="N38" s="1208"/>
      <c r="O38" s="1210"/>
      <c r="P38" s="1211">
        <v>14403</v>
      </c>
      <c r="Q38" s="1208"/>
      <c r="R38" s="1208"/>
      <c r="S38" s="1208"/>
      <c r="T38" s="1210"/>
      <c r="U38" s="1211">
        <v>-204</v>
      </c>
      <c r="V38" s="1208"/>
      <c r="W38" s="1208"/>
      <c r="X38" s="1208"/>
      <c r="Y38" s="1209"/>
      <c r="Z38" s="1207">
        <v>107655</v>
      </c>
      <c r="AA38" s="1208"/>
      <c r="AB38" s="1208"/>
      <c r="AC38" s="1208"/>
      <c r="AD38" s="1209"/>
      <c r="AE38" s="1207">
        <v>4629</v>
      </c>
      <c r="AF38" s="1208"/>
      <c r="AG38" s="1208"/>
      <c r="AH38" s="1208"/>
      <c r="AI38" s="1209"/>
      <c r="AJ38" s="1207">
        <v>391031</v>
      </c>
      <c r="AK38" s="1208"/>
      <c r="AL38" s="1208"/>
      <c r="AM38" s="1208"/>
      <c r="AN38" s="1209"/>
      <c r="AO38" s="420"/>
    </row>
    <row r="39" ht="24" customHeight="1">
      <c r="B39" s="295" t="s">
        <v>320</v>
      </c>
    </row>
    <row r="40" spans="1:12" ht="18" customHeight="1">
      <c r="A40" s="422"/>
      <c r="B40" s="423"/>
      <c r="C40" s="423"/>
      <c r="D40" s="424"/>
      <c r="E40" s="424"/>
      <c r="F40" s="425"/>
      <c r="G40" s="328"/>
      <c r="H40" s="328"/>
      <c r="I40" s="328"/>
      <c r="J40" s="328"/>
      <c r="K40" s="328"/>
      <c r="L40" s="328"/>
    </row>
    <row r="41" spans="1:12" ht="18" customHeight="1">
      <c r="A41" s="426"/>
      <c r="B41" s="423"/>
      <c r="C41" s="423"/>
      <c r="D41" s="424"/>
      <c r="E41" s="424"/>
      <c r="F41" s="425"/>
      <c r="G41" s="328"/>
      <c r="H41" s="328"/>
      <c r="I41" s="328"/>
      <c r="J41" s="328"/>
      <c r="K41" s="328"/>
      <c r="L41" s="328"/>
    </row>
    <row r="42" spans="1:12" ht="18" customHeight="1">
      <c r="A42" s="426"/>
      <c r="B42" s="423"/>
      <c r="C42" s="423"/>
      <c r="D42" s="424"/>
      <c r="E42" s="424"/>
      <c r="F42" s="425"/>
      <c r="G42" s="328"/>
      <c r="H42" s="328"/>
      <c r="I42" s="328"/>
      <c r="J42" s="328"/>
      <c r="K42" s="328"/>
      <c r="L42" s="328"/>
    </row>
    <row r="43" spans="1:12" ht="18" customHeight="1">
      <c r="A43" s="426"/>
      <c r="B43" s="423"/>
      <c r="C43" s="423"/>
      <c r="D43" s="424"/>
      <c r="E43" s="424"/>
      <c r="F43" s="425"/>
      <c r="G43" s="328"/>
      <c r="H43" s="328"/>
      <c r="I43" s="328"/>
      <c r="J43" s="328"/>
      <c r="K43" s="328"/>
      <c r="L43" s="328"/>
    </row>
    <row r="44" spans="1:12" ht="18" customHeight="1">
      <c r="A44" s="426"/>
      <c r="B44" s="423"/>
      <c r="C44" s="423"/>
      <c r="D44" s="424"/>
      <c r="E44" s="424"/>
      <c r="F44" s="425"/>
      <c r="G44" s="328"/>
      <c r="H44" s="328"/>
      <c r="I44" s="328"/>
      <c r="J44" s="328"/>
      <c r="K44" s="328"/>
      <c r="L44" s="328"/>
    </row>
    <row r="45" spans="1:12" ht="18" customHeight="1">
      <c r="A45" s="426"/>
      <c r="B45" s="423"/>
      <c r="C45" s="423"/>
      <c r="D45" s="424"/>
      <c r="E45" s="424"/>
      <c r="F45" s="425"/>
      <c r="G45" s="328"/>
      <c r="H45" s="328"/>
      <c r="I45" s="328"/>
      <c r="J45" s="328"/>
      <c r="K45" s="328"/>
      <c r="L45" s="328"/>
    </row>
    <row r="46" spans="1:12" ht="18" customHeight="1">
      <c r="A46" s="426"/>
      <c r="B46" s="423"/>
      <c r="C46" s="423"/>
      <c r="D46" s="424"/>
      <c r="E46" s="424"/>
      <c r="F46" s="425"/>
      <c r="G46" s="328"/>
      <c r="H46" s="328"/>
      <c r="I46" s="328"/>
      <c r="J46" s="328"/>
      <c r="K46" s="328"/>
      <c r="L46" s="328"/>
    </row>
    <row r="47" spans="1:12" ht="18" customHeight="1">
      <c r="A47" s="426"/>
      <c r="B47" s="423"/>
      <c r="C47" s="423"/>
      <c r="D47" s="424"/>
      <c r="E47" s="424"/>
      <c r="F47" s="425"/>
      <c r="G47" s="328"/>
      <c r="H47" s="328"/>
      <c r="I47" s="328"/>
      <c r="J47" s="328"/>
      <c r="K47" s="328"/>
      <c r="L47" s="328"/>
    </row>
    <row r="48" spans="1:12" ht="18" customHeight="1">
      <c r="A48" s="426"/>
      <c r="B48" s="423"/>
      <c r="C48" s="423"/>
      <c r="D48" s="424"/>
      <c r="E48" s="424"/>
      <c r="F48" s="425"/>
      <c r="G48" s="328"/>
      <c r="H48" s="328"/>
      <c r="I48" s="328"/>
      <c r="J48" s="328"/>
      <c r="K48" s="328"/>
      <c r="L48" s="328"/>
    </row>
    <row r="49" spans="1:12" ht="18" customHeight="1">
      <c r="A49" s="426"/>
      <c r="B49" s="423"/>
      <c r="C49" s="423"/>
      <c r="D49" s="424"/>
      <c r="E49" s="424"/>
      <c r="F49" s="425"/>
      <c r="G49" s="328"/>
      <c r="H49" s="328"/>
      <c r="I49" s="328"/>
      <c r="J49" s="328"/>
      <c r="K49" s="328"/>
      <c r="L49" s="328"/>
    </row>
    <row r="50" spans="1:12" ht="18" customHeight="1">
      <c r="A50" s="426"/>
      <c r="B50" s="423"/>
      <c r="C50" s="423"/>
      <c r="D50" s="424"/>
      <c r="E50" s="424"/>
      <c r="F50" s="425"/>
      <c r="G50" s="328"/>
      <c r="H50" s="328"/>
      <c r="I50" s="328"/>
      <c r="J50" s="328"/>
      <c r="K50" s="328"/>
      <c r="L50" s="328"/>
    </row>
    <row r="51" spans="1:12" ht="18" customHeight="1">
      <c r="A51" s="426"/>
      <c r="B51" s="423"/>
      <c r="C51" s="423"/>
      <c r="D51" s="424"/>
      <c r="E51" s="424"/>
      <c r="F51" s="425"/>
      <c r="G51" s="328"/>
      <c r="H51" s="328"/>
      <c r="I51" s="328"/>
      <c r="J51" s="328"/>
      <c r="K51" s="328"/>
      <c r="L51" s="328"/>
    </row>
  </sheetData>
  <mergeCells count="152">
    <mergeCell ref="T10:Z10"/>
    <mergeCell ref="AA10:AG10"/>
    <mergeCell ref="A6:E9"/>
    <mergeCell ref="F6:AN6"/>
    <mergeCell ref="F7:L9"/>
    <mergeCell ref="M7:S9"/>
    <mergeCell ref="T7:Z9"/>
    <mergeCell ref="AA7:AG9"/>
    <mergeCell ref="AH7:AN9"/>
    <mergeCell ref="T13:Z13"/>
    <mergeCell ref="AA13:AG13"/>
    <mergeCell ref="AH10:AN10"/>
    <mergeCell ref="F12:L12"/>
    <mergeCell ref="M12:S12"/>
    <mergeCell ref="T12:Z12"/>
    <mergeCell ref="AA12:AG12"/>
    <mergeCell ref="AH12:AN12"/>
    <mergeCell ref="F10:L10"/>
    <mergeCell ref="M10:S10"/>
    <mergeCell ref="T15:Z15"/>
    <mergeCell ref="AA15:AG15"/>
    <mergeCell ref="AH13:AN13"/>
    <mergeCell ref="F14:L14"/>
    <mergeCell ref="M14:S14"/>
    <mergeCell ref="T14:Z14"/>
    <mergeCell ref="AA14:AG14"/>
    <mergeCell ref="AH14:AN14"/>
    <mergeCell ref="F13:L13"/>
    <mergeCell ref="M13:S13"/>
    <mergeCell ref="T17:Z17"/>
    <mergeCell ref="AA17:AG17"/>
    <mergeCell ref="AH15:AN15"/>
    <mergeCell ref="F16:L16"/>
    <mergeCell ref="M16:S16"/>
    <mergeCell ref="T16:Z16"/>
    <mergeCell ref="AA16:AG16"/>
    <mergeCell ref="AH16:AN16"/>
    <mergeCell ref="F15:L15"/>
    <mergeCell ref="M15:S15"/>
    <mergeCell ref="M19:S19"/>
    <mergeCell ref="T19:Z19"/>
    <mergeCell ref="AH17:AN17"/>
    <mergeCell ref="F18:L18"/>
    <mergeCell ref="M18:S18"/>
    <mergeCell ref="T18:Z18"/>
    <mergeCell ref="AA18:AG18"/>
    <mergeCell ref="AH18:AN18"/>
    <mergeCell ref="F17:L17"/>
    <mergeCell ref="M17:S17"/>
    <mergeCell ref="AA19:AG19"/>
    <mergeCell ref="AH19:AN19"/>
    <mergeCell ref="A20:D20"/>
    <mergeCell ref="F20:L20"/>
    <mergeCell ref="M20:S20"/>
    <mergeCell ref="T20:Z20"/>
    <mergeCell ref="AA20:AG20"/>
    <mergeCell ref="AH20:AN20"/>
    <mergeCell ref="B19:D19"/>
    <mergeCell ref="F19:L19"/>
    <mergeCell ref="F21:L21"/>
    <mergeCell ref="M21:S21"/>
    <mergeCell ref="T21:Z21"/>
    <mergeCell ref="AA21:AG21"/>
    <mergeCell ref="AH21:AN21"/>
    <mergeCell ref="A23:E26"/>
    <mergeCell ref="F23:AD23"/>
    <mergeCell ref="AE23:AI26"/>
    <mergeCell ref="AJ23:AN26"/>
    <mergeCell ref="F24:J26"/>
    <mergeCell ref="K24:O26"/>
    <mergeCell ref="P24:T26"/>
    <mergeCell ref="U24:Y26"/>
    <mergeCell ref="Z24:AD26"/>
    <mergeCell ref="F27:J27"/>
    <mergeCell ref="K27:O27"/>
    <mergeCell ref="P27:T27"/>
    <mergeCell ref="U27:Y27"/>
    <mergeCell ref="Z27:AD27"/>
    <mergeCell ref="AE27:AI27"/>
    <mergeCell ref="AJ27:AN27"/>
    <mergeCell ref="F29:J29"/>
    <mergeCell ref="K29:O29"/>
    <mergeCell ref="P29:T29"/>
    <mergeCell ref="U29:Y29"/>
    <mergeCell ref="Z29:AD29"/>
    <mergeCell ref="AE29:AI29"/>
    <mergeCell ref="AJ29:AN29"/>
    <mergeCell ref="F30:J30"/>
    <mergeCell ref="K30:O30"/>
    <mergeCell ref="P30:T30"/>
    <mergeCell ref="U30:Y30"/>
    <mergeCell ref="Z30:AD30"/>
    <mergeCell ref="AE30:AI30"/>
    <mergeCell ref="AJ30:AN30"/>
    <mergeCell ref="F31:J31"/>
    <mergeCell ref="K31:O31"/>
    <mergeCell ref="P31:T31"/>
    <mergeCell ref="U31:Y31"/>
    <mergeCell ref="Z31:AD31"/>
    <mergeCell ref="AE31:AI31"/>
    <mergeCell ref="AJ31:AN31"/>
    <mergeCell ref="F32:J32"/>
    <mergeCell ref="K32:O32"/>
    <mergeCell ref="P32:T32"/>
    <mergeCell ref="U32:Y32"/>
    <mergeCell ref="Z32:AD32"/>
    <mergeCell ref="AE32:AI32"/>
    <mergeCell ref="AJ32:AN32"/>
    <mergeCell ref="F33:J33"/>
    <mergeCell ref="K33:O33"/>
    <mergeCell ref="P33:T33"/>
    <mergeCell ref="U33:Y33"/>
    <mergeCell ref="Z33:AD33"/>
    <mergeCell ref="AE33:AI33"/>
    <mergeCell ref="AJ33:AN33"/>
    <mergeCell ref="F34:J34"/>
    <mergeCell ref="K34:O34"/>
    <mergeCell ref="P34:T34"/>
    <mergeCell ref="U34:Y34"/>
    <mergeCell ref="Z34:AD34"/>
    <mergeCell ref="AE34:AI34"/>
    <mergeCell ref="AJ34:AN34"/>
    <mergeCell ref="F35:J35"/>
    <mergeCell ref="K35:O35"/>
    <mergeCell ref="P35:T35"/>
    <mergeCell ref="U35:Y35"/>
    <mergeCell ref="Z35:AD35"/>
    <mergeCell ref="AE35:AI35"/>
    <mergeCell ref="AJ35:AN35"/>
    <mergeCell ref="B36:D36"/>
    <mergeCell ref="F36:J36"/>
    <mergeCell ref="K36:O36"/>
    <mergeCell ref="P36:T36"/>
    <mergeCell ref="U36:Y36"/>
    <mergeCell ref="Z36:AD36"/>
    <mergeCell ref="AE36:AI36"/>
    <mergeCell ref="AJ36:AN36"/>
    <mergeCell ref="A37:D37"/>
    <mergeCell ref="F37:J37"/>
    <mergeCell ref="K37:O37"/>
    <mergeCell ref="P37:T37"/>
    <mergeCell ref="U37:Y37"/>
    <mergeCell ref="Z37:AD37"/>
    <mergeCell ref="AE37:AI37"/>
    <mergeCell ref="AJ37:AN37"/>
    <mergeCell ref="Z38:AD38"/>
    <mergeCell ref="AE38:AI38"/>
    <mergeCell ref="AJ38:AN38"/>
    <mergeCell ref="F38:J38"/>
    <mergeCell ref="K38:O38"/>
    <mergeCell ref="P38:T38"/>
    <mergeCell ref="U38:Y38"/>
  </mergeCells>
  <printOptions/>
  <pageMargins left="0.3937007874015748" right="0.3937007874015748" top="0.7874015748031497" bottom="0.3937007874015748" header="0.5118110236220472" footer="0.5118110236220472"/>
  <pageSetup horizontalDpi="300" verticalDpi="300" orientation="portrait" paperSize="9" scale="73" r:id="rId2"/>
  <headerFooter alignWithMargins="0">
    <oddHeader>&amp;C&amp;A</oddHeader>
  </headerFooter>
  <drawing r:id="rId1"/>
</worksheet>
</file>

<file path=xl/worksheets/sheet13.xml><?xml version="1.0" encoding="utf-8"?>
<worksheet xmlns="http://schemas.openxmlformats.org/spreadsheetml/2006/main" xmlns:r="http://schemas.openxmlformats.org/officeDocument/2006/relationships">
  <dimension ref="B2:N43"/>
  <sheetViews>
    <sheetView workbookViewId="0" topLeftCell="A1">
      <selection activeCell="A1" sqref="A1"/>
    </sheetView>
  </sheetViews>
  <sheetFormatPr defaultColWidth="9.00390625" defaultRowHeight="19.5" customHeight="1"/>
  <cols>
    <col min="1" max="1" width="1.75390625" style="295" customWidth="1"/>
    <col min="2" max="2" width="2.125" style="295" customWidth="1"/>
    <col min="3" max="3" width="30.75390625" style="295" customWidth="1"/>
    <col min="4" max="8" width="16.75390625" style="295" customWidth="1"/>
    <col min="9" max="12" width="18.75390625" style="295" customWidth="1"/>
    <col min="13" max="13" width="20.50390625" style="295" bestFit="1" customWidth="1"/>
    <col min="14" max="14" width="18.00390625" style="295" bestFit="1" customWidth="1"/>
    <col min="15" max="16384" width="8.875" style="295" customWidth="1"/>
  </cols>
  <sheetData>
    <row r="2" spans="2:8" ht="19.5" customHeight="1">
      <c r="B2" s="427"/>
      <c r="C2" s="427"/>
      <c r="D2" s="427"/>
      <c r="E2" s="347" t="s">
        <v>321</v>
      </c>
      <c r="G2" s="427"/>
      <c r="H2" s="427"/>
    </row>
    <row r="3" spans="2:8" ht="19.5" customHeight="1">
      <c r="B3" s="427"/>
      <c r="C3" s="427"/>
      <c r="D3" s="427"/>
      <c r="E3" s="427"/>
      <c r="G3" s="427"/>
      <c r="H3" s="427"/>
    </row>
    <row r="4" ht="19.5" customHeight="1">
      <c r="H4" s="348" t="s">
        <v>322</v>
      </c>
    </row>
    <row r="5" spans="2:8" ht="21.75" customHeight="1">
      <c r="B5" s="349"/>
      <c r="C5" s="428"/>
      <c r="D5" s="1332" t="s">
        <v>323</v>
      </c>
      <c r="E5" s="1332"/>
      <c r="F5" s="1332"/>
      <c r="G5" s="1332"/>
      <c r="H5" s="1332"/>
    </row>
    <row r="6" spans="2:8" ht="30" customHeight="1">
      <c r="B6" s="355"/>
      <c r="C6" s="429"/>
      <c r="D6" s="366" t="s">
        <v>324</v>
      </c>
      <c r="E6" s="366" t="s">
        <v>301</v>
      </c>
      <c r="F6" s="366" t="s">
        <v>302</v>
      </c>
      <c r="G6" s="366" t="s">
        <v>325</v>
      </c>
      <c r="H6" s="366" t="s">
        <v>326</v>
      </c>
    </row>
    <row r="7" spans="2:14" ht="21.75" customHeight="1">
      <c r="B7" s="1327" t="s">
        <v>327</v>
      </c>
      <c r="C7" s="1328"/>
      <c r="D7" s="430">
        <v>147429</v>
      </c>
      <c r="E7" s="430"/>
      <c r="F7" s="430">
        <v>-564895</v>
      </c>
      <c r="G7" s="430"/>
      <c r="H7" s="430">
        <v>-417465</v>
      </c>
      <c r="N7" s="431"/>
    </row>
    <row r="8" spans="2:8" ht="21.75" customHeight="1">
      <c r="B8" s="1330" t="s">
        <v>328</v>
      </c>
      <c r="C8" s="1331"/>
      <c r="D8" s="430"/>
      <c r="E8" s="430"/>
      <c r="F8" s="430"/>
      <c r="G8" s="430"/>
      <c r="H8" s="430"/>
    </row>
    <row r="9" spans="2:8" ht="21.75" customHeight="1">
      <c r="B9" s="432"/>
      <c r="C9" s="433" t="s">
        <v>329</v>
      </c>
      <c r="D9" s="430"/>
      <c r="E9" s="430"/>
      <c r="F9" s="430"/>
      <c r="G9" s="430"/>
      <c r="H9" s="430"/>
    </row>
    <row r="10" spans="2:8" ht="21.75" customHeight="1">
      <c r="B10" s="432"/>
      <c r="C10" s="433" t="s">
        <v>330</v>
      </c>
      <c r="D10" s="430"/>
      <c r="E10" s="430"/>
      <c r="F10" s="430"/>
      <c r="G10" s="430"/>
      <c r="H10" s="430"/>
    </row>
    <row r="11" spans="2:8" ht="21.75" customHeight="1">
      <c r="B11" s="432"/>
      <c r="C11" s="433" t="s">
        <v>331</v>
      </c>
      <c r="D11" s="430"/>
      <c r="E11" s="430"/>
      <c r="F11" s="430">
        <v>77906</v>
      </c>
      <c r="G11" s="430"/>
      <c r="H11" s="430">
        <v>77906</v>
      </c>
    </row>
    <row r="12" spans="2:8" ht="21.75" customHeight="1">
      <c r="B12" s="432"/>
      <c r="C12" s="433" t="s">
        <v>332</v>
      </c>
      <c r="D12" s="430"/>
      <c r="E12" s="430"/>
      <c r="F12" s="430"/>
      <c r="G12" s="430"/>
      <c r="H12" s="430"/>
    </row>
    <row r="13" spans="2:8" ht="30.75" customHeight="1">
      <c r="B13" s="434"/>
      <c r="C13" s="433" t="s">
        <v>333</v>
      </c>
      <c r="D13" s="430"/>
      <c r="E13" s="430"/>
      <c r="F13" s="430"/>
      <c r="G13" s="430"/>
      <c r="H13" s="430"/>
    </row>
    <row r="14" spans="2:8" ht="21.75" customHeight="1">
      <c r="B14" s="1327" t="s">
        <v>334</v>
      </c>
      <c r="C14" s="1328"/>
      <c r="D14" s="430"/>
      <c r="E14" s="430"/>
      <c r="F14" s="430">
        <v>77906</v>
      </c>
      <c r="G14" s="430"/>
      <c r="H14" s="430">
        <v>77906</v>
      </c>
    </row>
    <row r="15" spans="2:8" ht="21.75" customHeight="1">
      <c r="B15" s="1327" t="s">
        <v>335</v>
      </c>
      <c r="C15" s="1328"/>
      <c r="D15" s="430">
        <v>147429</v>
      </c>
      <c r="E15" s="430"/>
      <c r="F15" s="430">
        <v>-486989</v>
      </c>
      <c r="G15" s="430"/>
      <c r="H15" s="430">
        <v>-339559</v>
      </c>
    </row>
    <row r="16" spans="2:8" ht="19.5" customHeight="1">
      <c r="B16" s="435"/>
      <c r="C16" s="435"/>
      <c r="D16" s="436"/>
      <c r="E16" s="436"/>
      <c r="F16" s="436"/>
      <c r="G16" s="436"/>
      <c r="H16" s="436"/>
    </row>
    <row r="17" spans="4:8" ht="19.5" customHeight="1">
      <c r="D17" s="427"/>
      <c r="E17" s="427"/>
      <c r="F17" s="427"/>
      <c r="G17" s="427"/>
      <c r="H17" s="427"/>
    </row>
    <row r="18" spans="2:8" ht="19.5" customHeight="1">
      <c r="B18" s="349"/>
      <c r="C18" s="428"/>
      <c r="D18" s="1332" t="s">
        <v>336</v>
      </c>
      <c r="E18" s="1332"/>
      <c r="F18" s="1332"/>
      <c r="G18" s="1332"/>
      <c r="H18" s="1332"/>
    </row>
    <row r="19" spans="2:8" ht="30" customHeight="1">
      <c r="B19" s="355"/>
      <c r="C19" s="429"/>
      <c r="D19" s="433" t="s">
        <v>337</v>
      </c>
      <c r="E19" s="366" t="s">
        <v>338</v>
      </c>
      <c r="F19" s="433" t="s">
        <v>339</v>
      </c>
      <c r="G19" s="433" t="s">
        <v>340</v>
      </c>
      <c r="H19" s="433" t="s">
        <v>341</v>
      </c>
    </row>
    <row r="20" spans="2:8" ht="21.75" customHeight="1">
      <c r="B20" s="1327" t="s">
        <v>327</v>
      </c>
      <c r="C20" s="1328"/>
      <c r="D20" s="430">
        <v>34229</v>
      </c>
      <c r="E20" s="430" t="s">
        <v>72</v>
      </c>
      <c r="F20" s="430"/>
      <c r="G20" s="430"/>
      <c r="H20" s="430">
        <v>34229</v>
      </c>
    </row>
    <row r="21" spans="2:8" ht="21.75" customHeight="1">
      <c r="B21" s="1330" t="s">
        <v>328</v>
      </c>
      <c r="C21" s="1331"/>
      <c r="D21" s="430"/>
      <c r="E21" s="430"/>
      <c r="F21" s="430"/>
      <c r="G21" s="430"/>
      <c r="H21" s="430"/>
    </row>
    <row r="22" spans="2:8" ht="21.75" customHeight="1">
      <c r="B22" s="432"/>
      <c r="C22" s="433" t="s">
        <v>329</v>
      </c>
      <c r="D22" s="430"/>
      <c r="E22" s="430"/>
      <c r="F22" s="430"/>
      <c r="G22" s="430"/>
      <c r="H22" s="430"/>
    </row>
    <row r="23" spans="2:8" ht="21.75" customHeight="1">
      <c r="B23" s="432"/>
      <c r="C23" s="433" t="s">
        <v>330</v>
      </c>
      <c r="D23" s="430"/>
      <c r="E23" s="430"/>
      <c r="F23" s="430"/>
      <c r="G23" s="430"/>
      <c r="H23" s="430"/>
    </row>
    <row r="24" spans="2:8" ht="21.75" customHeight="1">
      <c r="B24" s="432"/>
      <c r="C24" s="433" t="s">
        <v>331</v>
      </c>
      <c r="D24" s="430"/>
      <c r="E24" s="430"/>
      <c r="F24" s="430"/>
      <c r="G24" s="430"/>
      <c r="H24" s="430"/>
    </row>
    <row r="25" spans="2:8" ht="21.75" customHeight="1">
      <c r="B25" s="432"/>
      <c r="C25" s="433" t="s">
        <v>332</v>
      </c>
      <c r="D25" s="430"/>
      <c r="E25" s="430"/>
      <c r="F25" s="430"/>
      <c r="G25" s="430"/>
      <c r="H25" s="430"/>
    </row>
    <row r="26" spans="2:8" ht="30.75" customHeight="1">
      <c r="B26" s="434"/>
      <c r="C26" s="433" t="s">
        <v>333</v>
      </c>
      <c r="D26" s="430">
        <v>6533</v>
      </c>
      <c r="E26" s="430">
        <v>-74</v>
      </c>
      <c r="F26" s="430"/>
      <c r="G26" s="430"/>
      <c r="H26" s="430">
        <v>6458</v>
      </c>
    </row>
    <row r="27" spans="2:8" ht="21.75" customHeight="1">
      <c r="B27" s="1327" t="s">
        <v>334</v>
      </c>
      <c r="C27" s="1328"/>
      <c r="D27" s="430">
        <v>6533</v>
      </c>
      <c r="E27" s="430">
        <v>-74</v>
      </c>
      <c r="F27" s="430"/>
      <c r="G27" s="430"/>
      <c r="H27" s="430">
        <v>6458</v>
      </c>
    </row>
    <row r="28" spans="2:8" ht="21.75" customHeight="1">
      <c r="B28" s="1327" t="s">
        <v>335</v>
      </c>
      <c r="C28" s="1328"/>
      <c r="D28" s="430">
        <v>40762</v>
      </c>
      <c r="E28" s="430">
        <v>-74</v>
      </c>
      <c r="F28" s="430"/>
      <c r="G28" s="430"/>
      <c r="H28" s="430">
        <v>40688</v>
      </c>
    </row>
    <row r="29" spans="2:8" ht="19.5" customHeight="1">
      <c r="B29" s="435"/>
      <c r="C29" s="435"/>
      <c r="D29" s="436"/>
      <c r="E29" s="436"/>
      <c r="F29" s="436"/>
      <c r="G29" s="436"/>
      <c r="H29" s="436"/>
    </row>
    <row r="30" spans="4:8" ht="19.5" customHeight="1">
      <c r="D30" s="427"/>
      <c r="E30" s="427"/>
      <c r="F30" s="427"/>
      <c r="G30" s="427"/>
      <c r="H30" s="427"/>
    </row>
    <row r="31" spans="2:6" ht="19.5" customHeight="1">
      <c r="B31" s="349"/>
      <c r="C31" s="428"/>
      <c r="D31" s="1329" t="s">
        <v>342</v>
      </c>
      <c r="E31" s="1329" t="s">
        <v>343</v>
      </c>
      <c r="F31" s="1329" t="s">
        <v>344</v>
      </c>
    </row>
    <row r="32" spans="2:6" ht="30" customHeight="1">
      <c r="B32" s="355"/>
      <c r="C32" s="429"/>
      <c r="D32" s="1185"/>
      <c r="E32" s="1185"/>
      <c r="F32" s="1185"/>
    </row>
    <row r="33" spans="2:6" ht="21.75" customHeight="1">
      <c r="B33" s="1327" t="s">
        <v>327</v>
      </c>
      <c r="C33" s="1328"/>
      <c r="D33" s="430"/>
      <c r="E33" s="430"/>
      <c r="F33" s="430">
        <v>-383236</v>
      </c>
    </row>
    <row r="34" spans="2:6" ht="21.75" customHeight="1">
      <c r="B34" s="1330" t="s">
        <v>328</v>
      </c>
      <c r="C34" s="1331"/>
      <c r="D34" s="430"/>
      <c r="E34" s="430"/>
      <c r="F34" s="430"/>
    </row>
    <row r="35" spans="2:6" ht="21.75" customHeight="1">
      <c r="B35" s="432"/>
      <c r="C35" s="433" t="s">
        <v>329</v>
      </c>
      <c r="D35" s="430"/>
      <c r="E35" s="430"/>
      <c r="F35" s="430"/>
    </row>
    <row r="36" spans="2:6" ht="21.75" customHeight="1">
      <c r="B36" s="432"/>
      <c r="C36" s="433" t="s">
        <v>330</v>
      </c>
      <c r="D36" s="430"/>
      <c r="E36" s="430"/>
      <c r="F36" s="430"/>
    </row>
    <row r="37" spans="2:6" ht="21.75" customHeight="1">
      <c r="B37" s="432"/>
      <c r="C37" s="433" t="s">
        <v>331</v>
      </c>
      <c r="D37" s="430"/>
      <c r="E37" s="430"/>
      <c r="F37" s="430">
        <v>77906</v>
      </c>
    </row>
    <row r="38" spans="2:6" ht="21.75" customHeight="1">
      <c r="B38" s="432"/>
      <c r="C38" s="433" t="s">
        <v>332</v>
      </c>
      <c r="D38" s="430"/>
      <c r="E38" s="430"/>
      <c r="F38" s="430"/>
    </row>
    <row r="39" spans="2:6" ht="30" customHeight="1">
      <c r="B39" s="434"/>
      <c r="C39" s="433" t="s">
        <v>333</v>
      </c>
      <c r="D39" s="430"/>
      <c r="E39" s="430"/>
      <c r="F39" s="430">
        <v>6458</v>
      </c>
    </row>
    <row r="40" spans="2:6" ht="21.75" customHeight="1">
      <c r="B40" s="1327" t="s">
        <v>334</v>
      </c>
      <c r="C40" s="1328"/>
      <c r="D40" s="430"/>
      <c r="E40" s="430"/>
      <c r="F40" s="430">
        <v>84365</v>
      </c>
    </row>
    <row r="41" spans="2:6" ht="21.75" customHeight="1">
      <c r="B41" s="1327" t="s">
        <v>335</v>
      </c>
      <c r="C41" s="1328"/>
      <c r="D41" s="430"/>
      <c r="E41" s="430"/>
      <c r="F41" s="430">
        <v>-298871</v>
      </c>
    </row>
    <row r="42" spans="3:6" ht="19.5" customHeight="1">
      <c r="C42" s="435"/>
      <c r="D42" s="438"/>
      <c r="E42" s="438"/>
      <c r="F42" s="438"/>
    </row>
    <row r="43" spans="5:6" ht="19.5" customHeight="1">
      <c r="E43" s="427"/>
      <c r="F43" s="427"/>
    </row>
  </sheetData>
  <mergeCells count="17">
    <mergeCell ref="D5:H5"/>
    <mergeCell ref="B7:C7"/>
    <mergeCell ref="B8:C8"/>
    <mergeCell ref="B14:C14"/>
    <mergeCell ref="B15:C15"/>
    <mergeCell ref="D18:H18"/>
    <mergeCell ref="B20:C20"/>
    <mergeCell ref="B21:C21"/>
    <mergeCell ref="B27:C27"/>
    <mergeCell ref="B28:C28"/>
    <mergeCell ref="D31:D32"/>
    <mergeCell ref="E31:E32"/>
    <mergeCell ref="B41:C41"/>
    <mergeCell ref="F31:F32"/>
    <mergeCell ref="B33:C33"/>
    <mergeCell ref="B34:C34"/>
    <mergeCell ref="B40:C40"/>
  </mergeCells>
  <printOptions/>
  <pageMargins left="0.3937007874015748" right="0.3937007874015748" top="0.7874015748031497" bottom="0.3937007874015748" header="0.5118110236220472" footer="0.5118110236220472"/>
  <pageSetup horizontalDpi="300" verticalDpi="300" orientation="portrait" paperSize="9" scale="73" r:id="rId2"/>
  <headerFooter alignWithMargins="0">
    <oddHeader>&amp;C&amp;A</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1" sqref="A1"/>
    </sheetView>
  </sheetViews>
  <sheetFormatPr defaultColWidth="9.00390625" defaultRowHeight="13.5"/>
  <cols>
    <col min="1" max="1" width="3.125" style="441" customWidth="1"/>
    <col min="2" max="2" width="28.25390625" style="441" customWidth="1"/>
    <col min="3" max="9" width="12.625" style="441" customWidth="1"/>
    <col min="10" max="16384" width="9.00390625" style="441" customWidth="1"/>
  </cols>
  <sheetData>
    <row r="1" spans="1:9" ht="18.75">
      <c r="A1" s="439" t="s">
        <v>345</v>
      </c>
      <c r="B1" s="440"/>
      <c r="C1" s="440"/>
      <c r="D1" s="440"/>
      <c r="E1" s="440"/>
      <c r="F1" s="440"/>
      <c r="G1" s="440"/>
      <c r="H1" s="440"/>
      <c r="I1" s="440" t="s">
        <v>346</v>
      </c>
    </row>
    <row r="2" spans="1:9" ht="18.75">
      <c r="A2" s="442"/>
      <c r="B2" s="440"/>
      <c r="C2" s="440"/>
      <c r="D2" s="440"/>
      <c r="E2" s="440"/>
      <c r="F2" s="440"/>
      <c r="G2" s="440"/>
      <c r="H2" s="440"/>
      <c r="I2" s="440"/>
    </row>
    <row r="3" spans="1:9" ht="15">
      <c r="A3" s="443" t="s">
        <v>347</v>
      </c>
      <c r="B3" s="443"/>
      <c r="C3" s="440"/>
      <c r="D3" s="440"/>
      <c r="E3" s="440"/>
      <c r="F3" s="440"/>
      <c r="G3" s="440"/>
      <c r="H3" s="440"/>
      <c r="I3" s="440" t="s">
        <v>346</v>
      </c>
    </row>
    <row r="4" spans="1:9" ht="15">
      <c r="A4" s="443" t="s">
        <v>348</v>
      </c>
      <c r="B4" s="443"/>
      <c r="C4" s="440"/>
      <c r="D4" s="440"/>
      <c r="E4" s="440"/>
      <c r="F4" s="440"/>
      <c r="G4" s="440"/>
      <c r="H4" s="440"/>
      <c r="I4" s="440" t="s">
        <v>346</v>
      </c>
    </row>
    <row r="6" spans="7:9" ht="13.5">
      <c r="G6" s="444" t="s">
        <v>3</v>
      </c>
      <c r="H6" s="444"/>
      <c r="I6" s="444"/>
    </row>
    <row r="7" spans="1:7" ht="17.25" customHeight="1">
      <c r="A7" s="445"/>
      <c r="B7" s="446"/>
      <c r="C7" s="447" t="s">
        <v>84</v>
      </c>
      <c r="D7" s="448"/>
      <c r="E7" s="448"/>
      <c r="F7" s="448"/>
      <c r="G7" s="449"/>
    </row>
    <row r="8" spans="1:7" ht="29.25" customHeight="1">
      <c r="A8" s="450"/>
      <c r="B8" s="451"/>
      <c r="C8" s="452" t="s">
        <v>56</v>
      </c>
      <c r="D8" s="452" t="s">
        <v>57</v>
      </c>
      <c r="E8" s="452" t="s">
        <v>58</v>
      </c>
      <c r="F8" s="452" t="s">
        <v>59</v>
      </c>
      <c r="G8" s="452" t="s">
        <v>85</v>
      </c>
    </row>
    <row r="9" spans="1:7" ht="30" customHeight="1">
      <c r="A9" s="1333" t="s">
        <v>61</v>
      </c>
      <c r="B9" s="1334"/>
      <c r="C9" s="453">
        <v>85113</v>
      </c>
      <c r="D9" s="454">
        <v>58581</v>
      </c>
      <c r="E9" s="454">
        <v>242080</v>
      </c>
      <c r="F9" s="454">
        <v>-15052</v>
      </c>
      <c r="G9" s="454">
        <v>370722</v>
      </c>
    </row>
    <row r="10" spans="1:7" ht="30" customHeight="1">
      <c r="A10" s="1335" t="s">
        <v>62</v>
      </c>
      <c r="B10" s="1336"/>
      <c r="C10" s="456"/>
      <c r="D10" s="456"/>
      <c r="E10" s="456"/>
      <c r="F10" s="456"/>
      <c r="G10" s="456"/>
    </row>
    <row r="11" spans="1:7" ht="30" customHeight="1" collapsed="1">
      <c r="A11" s="457"/>
      <c r="B11" s="455" t="s">
        <v>89</v>
      </c>
      <c r="C11" s="456"/>
      <c r="D11" s="456"/>
      <c r="E11" s="456">
        <v>-5306</v>
      </c>
      <c r="F11" s="456"/>
      <c r="G11" s="456">
        <v>-5306</v>
      </c>
    </row>
    <row r="12" spans="1:7" ht="30" customHeight="1">
      <c r="A12" s="457"/>
      <c r="B12" s="455" t="s">
        <v>349</v>
      </c>
      <c r="C12" s="456"/>
      <c r="D12" s="456"/>
      <c r="E12" s="456">
        <v>-50</v>
      </c>
      <c r="F12" s="456"/>
      <c r="G12" s="456">
        <v>-50</v>
      </c>
    </row>
    <row r="13" spans="1:7" ht="30" customHeight="1">
      <c r="A13" s="457"/>
      <c r="B13" s="455" t="s">
        <v>66</v>
      </c>
      <c r="C13" s="456"/>
      <c r="D13" s="456"/>
      <c r="E13" s="456">
        <v>26319</v>
      </c>
      <c r="F13" s="456"/>
      <c r="G13" s="456">
        <v>26319</v>
      </c>
    </row>
    <row r="14" spans="1:7" ht="30" customHeight="1">
      <c r="A14" s="457"/>
      <c r="B14" s="455" t="s">
        <v>67</v>
      </c>
      <c r="C14" s="456"/>
      <c r="D14" s="456"/>
      <c r="E14" s="456">
        <v>-34</v>
      </c>
      <c r="F14" s="456">
        <v>-13207</v>
      </c>
      <c r="G14" s="456">
        <v>-13241</v>
      </c>
    </row>
    <row r="15" spans="1:7" ht="30" customHeight="1">
      <c r="A15" s="457"/>
      <c r="B15" s="455" t="s">
        <v>350</v>
      </c>
      <c r="C15" s="456"/>
      <c r="D15" s="456">
        <v>-11</v>
      </c>
      <c r="E15" s="456">
        <v>-6985</v>
      </c>
      <c r="F15" s="456">
        <v>6997</v>
      </c>
      <c r="G15" s="458" t="s">
        <v>72</v>
      </c>
    </row>
    <row r="16" spans="1:7" ht="30" customHeight="1">
      <c r="A16" s="457"/>
      <c r="B16" s="455" t="s">
        <v>68</v>
      </c>
      <c r="C16" s="456"/>
      <c r="D16" s="456">
        <v>4</v>
      </c>
      <c r="E16" s="456"/>
      <c r="F16" s="456">
        <v>87</v>
      </c>
      <c r="G16" s="456">
        <v>92</v>
      </c>
    </row>
    <row r="17" spans="1:7" ht="30" customHeight="1">
      <c r="A17" s="457"/>
      <c r="B17" s="455" t="s">
        <v>351</v>
      </c>
      <c r="C17" s="456"/>
      <c r="D17" s="456"/>
      <c r="E17" s="456">
        <v>46</v>
      </c>
      <c r="F17" s="456"/>
      <c r="G17" s="456">
        <v>46</v>
      </c>
    </row>
    <row r="18" spans="1:7" ht="30" customHeight="1">
      <c r="A18" s="457"/>
      <c r="B18" s="455" t="s">
        <v>275</v>
      </c>
      <c r="C18" s="456"/>
      <c r="D18" s="456"/>
      <c r="E18" s="459"/>
      <c r="F18" s="456"/>
      <c r="G18" s="456"/>
    </row>
    <row r="19" spans="1:7" ht="30" customHeight="1">
      <c r="A19" s="1335" t="s">
        <v>242</v>
      </c>
      <c r="B19" s="1336"/>
      <c r="C19" s="458" t="s">
        <v>72</v>
      </c>
      <c r="D19" s="456">
        <v>-7</v>
      </c>
      <c r="E19" s="456">
        <v>13988</v>
      </c>
      <c r="F19" s="456">
        <v>-6121</v>
      </c>
      <c r="G19" s="456">
        <v>7859</v>
      </c>
    </row>
    <row r="20" spans="1:7" ht="29.25" customHeight="1">
      <c r="A20" s="1337" t="s">
        <v>73</v>
      </c>
      <c r="B20" s="1338"/>
      <c r="C20" s="460">
        <v>85113</v>
      </c>
      <c r="D20" s="460">
        <v>58574</v>
      </c>
      <c r="E20" s="460">
        <v>256069</v>
      </c>
      <c r="F20" s="460">
        <v>-21174</v>
      </c>
      <c r="G20" s="460">
        <v>378581</v>
      </c>
    </row>
    <row r="21" ht="38.25" customHeight="1"/>
    <row r="22" spans="1:9" ht="17.25" customHeight="1">
      <c r="A22" s="445"/>
      <c r="B22" s="446"/>
      <c r="C22" s="447" t="s">
        <v>74</v>
      </c>
      <c r="D22" s="448"/>
      <c r="E22" s="448"/>
      <c r="F22" s="448"/>
      <c r="G22" s="1339" t="s">
        <v>95</v>
      </c>
      <c r="H22" s="1339" t="s">
        <v>76</v>
      </c>
      <c r="I22" s="1342"/>
    </row>
    <row r="23" spans="1:9" ht="30" customHeight="1">
      <c r="A23" s="450"/>
      <c r="B23" s="451"/>
      <c r="C23" s="452" t="s">
        <v>96</v>
      </c>
      <c r="D23" s="452" t="s">
        <v>352</v>
      </c>
      <c r="E23" s="452" t="s">
        <v>78</v>
      </c>
      <c r="F23" s="452" t="s">
        <v>80</v>
      </c>
      <c r="G23" s="1340"/>
      <c r="H23" s="1341"/>
      <c r="I23" s="1343"/>
    </row>
    <row r="24" spans="1:8" ht="29.25" customHeight="1">
      <c r="A24" s="1333" t="s">
        <v>61</v>
      </c>
      <c r="B24" s="1334"/>
      <c r="C24" s="454">
        <v>107086</v>
      </c>
      <c r="D24" s="461" t="s">
        <v>72</v>
      </c>
      <c r="E24" s="454">
        <v>11000</v>
      </c>
      <c r="F24" s="454">
        <v>118086</v>
      </c>
      <c r="G24" s="454">
        <v>5700</v>
      </c>
      <c r="H24" s="462">
        <v>494509</v>
      </c>
    </row>
    <row r="25" spans="1:8" ht="29.25" customHeight="1">
      <c r="A25" s="1335" t="s">
        <v>62</v>
      </c>
      <c r="B25" s="1336"/>
      <c r="C25" s="456"/>
      <c r="D25" s="456"/>
      <c r="E25" s="456"/>
      <c r="F25" s="456"/>
      <c r="G25" s="456"/>
      <c r="H25" s="463"/>
    </row>
    <row r="26" spans="1:8" ht="29.25" customHeight="1" collapsed="1">
      <c r="A26" s="457"/>
      <c r="B26" s="455" t="s">
        <v>89</v>
      </c>
      <c r="C26" s="456"/>
      <c r="D26" s="456"/>
      <c r="E26" s="456"/>
      <c r="F26" s="456"/>
      <c r="G26" s="456"/>
      <c r="H26" s="463">
        <v>-5306</v>
      </c>
    </row>
    <row r="27" spans="1:8" ht="29.25" customHeight="1">
      <c r="A27" s="457"/>
      <c r="B27" s="455" t="s">
        <v>349</v>
      </c>
      <c r="C27" s="456"/>
      <c r="D27" s="456"/>
      <c r="E27" s="456"/>
      <c r="F27" s="456"/>
      <c r="G27" s="456"/>
      <c r="H27" s="463">
        <v>-50</v>
      </c>
    </row>
    <row r="28" spans="1:8" ht="29.25" customHeight="1">
      <c r="A28" s="457"/>
      <c r="B28" s="455" t="s">
        <v>66</v>
      </c>
      <c r="C28" s="456"/>
      <c r="D28" s="456"/>
      <c r="E28" s="456"/>
      <c r="F28" s="456"/>
      <c r="G28" s="456"/>
      <c r="H28" s="463">
        <v>26319</v>
      </c>
    </row>
    <row r="29" spans="1:8" ht="29.25" customHeight="1">
      <c r="A29" s="457"/>
      <c r="B29" s="455" t="s">
        <v>67</v>
      </c>
      <c r="C29" s="456"/>
      <c r="D29" s="456"/>
      <c r="E29" s="456"/>
      <c r="F29" s="456"/>
      <c r="G29" s="456"/>
      <c r="H29" s="463">
        <v>-13241</v>
      </c>
    </row>
    <row r="30" spans="1:8" ht="29.25" customHeight="1">
      <c r="A30" s="457"/>
      <c r="B30" s="455" t="s">
        <v>350</v>
      </c>
      <c r="C30" s="456"/>
      <c r="D30" s="456"/>
      <c r="E30" s="456"/>
      <c r="F30" s="456"/>
      <c r="G30" s="456"/>
      <c r="H30" s="464" t="s">
        <v>72</v>
      </c>
    </row>
    <row r="31" spans="1:8" ht="29.25" customHeight="1">
      <c r="A31" s="457"/>
      <c r="B31" s="455" t="s">
        <v>68</v>
      </c>
      <c r="C31" s="456"/>
      <c r="D31" s="456"/>
      <c r="E31" s="456"/>
      <c r="F31" s="456"/>
      <c r="G31" s="456"/>
      <c r="H31" s="463">
        <v>92</v>
      </c>
    </row>
    <row r="32" spans="1:8" ht="29.25" customHeight="1">
      <c r="A32" s="457"/>
      <c r="B32" s="455" t="s">
        <v>351</v>
      </c>
      <c r="C32" s="456"/>
      <c r="D32" s="456"/>
      <c r="E32" s="456"/>
      <c r="F32" s="456"/>
      <c r="G32" s="456"/>
      <c r="H32" s="463">
        <v>46</v>
      </c>
    </row>
    <row r="33" spans="1:8" ht="29.25" customHeight="1">
      <c r="A33" s="457"/>
      <c r="B33" s="455" t="s">
        <v>275</v>
      </c>
      <c r="C33" s="456">
        <v>21851</v>
      </c>
      <c r="D33" s="456">
        <v>-791</v>
      </c>
      <c r="E33" s="456">
        <v>-46</v>
      </c>
      <c r="F33" s="456">
        <v>21013</v>
      </c>
      <c r="G33" s="456">
        <v>-4572</v>
      </c>
      <c r="H33" s="463">
        <v>16441</v>
      </c>
    </row>
    <row r="34" spans="1:8" ht="29.25" customHeight="1">
      <c r="A34" s="1335" t="s">
        <v>242</v>
      </c>
      <c r="B34" s="1336"/>
      <c r="C34" s="456">
        <v>21851</v>
      </c>
      <c r="D34" s="456">
        <v>-791</v>
      </c>
      <c r="E34" s="456">
        <v>-46</v>
      </c>
      <c r="F34" s="456">
        <v>21013</v>
      </c>
      <c r="G34" s="456">
        <v>-4572</v>
      </c>
      <c r="H34" s="463">
        <v>24300</v>
      </c>
    </row>
    <row r="35" spans="1:8" ht="29.25" customHeight="1">
      <c r="A35" s="1337" t="s">
        <v>73</v>
      </c>
      <c r="B35" s="1338"/>
      <c r="C35" s="460">
        <v>128938</v>
      </c>
      <c r="D35" s="460">
        <v>-791</v>
      </c>
      <c r="E35" s="460">
        <v>10953</v>
      </c>
      <c r="F35" s="460">
        <v>139100</v>
      </c>
      <c r="G35" s="460">
        <v>1128</v>
      </c>
      <c r="H35" s="465">
        <v>518810</v>
      </c>
    </row>
  </sheetData>
  <mergeCells count="11">
    <mergeCell ref="G22:G23"/>
    <mergeCell ref="H22:H23"/>
    <mergeCell ref="I22:I23"/>
    <mergeCell ref="A9:B9"/>
    <mergeCell ref="A10:B10"/>
    <mergeCell ref="A19:B19"/>
    <mergeCell ref="A20:B20"/>
    <mergeCell ref="A24:B24"/>
    <mergeCell ref="A25:B25"/>
    <mergeCell ref="A34:B34"/>
    <mergeCell ref="A35:B35"/>
  </mergeCells>
  <printOptions/>
  <pageMargins left="0.3937007874015748" right="0.3937007874015748" top="0.7874015748031497" bottom="0.3937007874015748" header="0.5118110236220472" footer="0.5118110236220472"/>
  <pageSetup fitToHeight="1" fitToWidth="1" horizontalDpi="300" verticalDpi="300" orientation="portrait" paperSize="9" scale="81" r:id="rId2"/>
  <headerFooter alignWithMargins="0">
    <oddHeader>&amp;C&amp;A</oddHeader>
  </headerFooter>
  <drawing r:id="rId1"/>
</worksheet>
</file>

<file path=xl/worksheets/sheet15.xml><?xml version="1.0" encoding="utf-8"?>
<worksheet xmlns="http://schemas.openxmlformats.org/spreadsheetml/2006/main" xmlns:r="http://schemas.openxmlformats.org/officeDocument/2006/relationships">
  <dimension ref="B1:I37"/>
  <sheetViews>
    <sheetView workbookViewId="0" topLeftCell="A1">
      <selection activeCell="A1" sqref="A1"/>
    </sheetView>
  </sheetViews>
  <sheetFormatPr defaultColWidth="9.00390625" defaultRowHeight="13.5"/>
  <cols>
    <col min="1" max="1" width="2.75390625" style="466" customWidth="1"/>
    <col min="2" max="2" width="2.125" style="466" customWidth="1"/>
    <col min="3" max="3" width="25.75390625" style="466" bestFit="1" customWidth="1"/>
    <col min="4" max="9" width="10.50390625" style="466" customWidth="1"/>
    <col min="10" max="16384" width="9.00390625" style="466" customWidth="1"/>
  </cols>
  <sheetData>
    <row r="1" spans="2:9" ht="17.25">
      <c r="B1" s="467"/>
      <c r="C1" s="468"/>
      <c r="D1" s="468"/>
      <c r="E1" s="468"/>
      <c r="F1" s="468"/>
      <c r="G1" s="468"/>
      <c r="H1" s="469"/>
      <c r="I1" s="470"/>
    </row>
    <row r="2" spans="2:9" ht="37.5" customHeight="1">
      <c r="B2" s="471" t="s">
        <v>264</v>
      </c>
      <c r="C2" s="468"/>
      <c r="D2" s="468"/>
      <c r="E2" s="468"/>
      <c r="F2" s="468"/>
      <c r="G2" s="468"/>
      <c r="H2" s="469"/>
      <c r="I2" s="470"/>
    </row>
    <row r="3" spans="2:9" s="472" customFormat="1" ht="17.25" customHeight="1">
      <c r="B3" s="473" t="s">
        <v>353</v>
      </c>
      <c r="C3" s="473"/>
      <c r="D3" s="473"/>
      <c r="E3" s="473"/>
      <c r="F3" s="473"/>
      <c r="G3" s="473"/>
      <c r="H3" s="473"/>
      <c r="I3" s="473"/>
    </row>
    <row r="4" spans="2:9" ht="20.25" customHeight="1">
      <c r="B4" s="473" t="s">
        <v>354</v>
      </c>
      <c r="C4" s="473"/>
      <c r="D4" s="473"/>
      <c r="E4" s="473"/>
      <c r="F4" s="473"/>
      <c r="G4" s="473"/>
      <c r="H4" s="473"/>
      <c r="I4" s="474"/>
    </row>
    <row r="5" spans="2:9" ht="20.25" customHeight="1">
      <c r="B5" s="475"/>
      <c r="I5" s="476"/>
    </row>
    <row r="6" spans="8:9" ht="20.25" customHeight="1">
      <c r="H6" s="477" t="s">
        <v>135</v>
      </c>
      <c r="I6" s="478"/>
    </row>
    <row r="7" spans="2:9" s="479" customFormat="1" ht="22.5" customHeight="1">
      <c r="B7" s="480"/>
      <c r="C7" s="481"/>
      <c r="D7" s="482" t="s">
        <v>355</v>
      </c>
      <c r="E7" s="483"/>
      <c r="F7" s="483"/>
      <c r="G7" s="483"/>
      <c r="H7" s="484"/>
      <c r="I7" s="485"/>
    </row>
    <row r="8" spans="2:9" s="479" customFormat="1" ht="36" customHeight="1">
      <c r="B8" s="486"/>
      <c r="C8" s="487"/>
      <c r="D8" s="488" t="s">
        <v>5</v>
      </c>
      <c r="E8" s="489" t="s">
        <v>356</v>
      </c>
      <c r="F8" s="489" t="s">
        <v>357</v>
      </c>
      <c r="G8" s="488" t="s">
        <v>8</v>
      </c>
      <c r="H8" s="489" t="s">
        <v>358</v>
      </c>
      <c r="I8" s="490"/>
    </row>
    <row r="9" spans="2:9" s="479" customFormat="1" ht="19.5" customHeight="1">
      <c r="B9" s="1344" t="s">
        <v>139</v>
      </c>
      <c r="C9" s="1345"/>
      <c r="D9" s="492">
        <v>23862</v>
      </c>
      <c r="E9" s="492">
        <v>7796</v>
      </c>
      <c r="F9" s="492">
        <v>-4330</v>
      </c>
      <c r="G9" s="492">
        <v>-233</v>
      </c>
      <c r="H9" s="493">
        <v>27094</v>
      </c>
      <c r="I9" s="494"/>
    </row>
    <row r="10" spans="2:9" s="479" customFormat="1" ht="19.5" customHeight="1">
      <c r="B10" s="1344" t="s">
        <v>87</v>
      </c>
      <c r="C10" s="1345"/>
      <c r="D10" s="492" t="s">
        <v>38</v>
      </c>
      <c r="E10" s="492" t="s">
        <v>38</v>
      </c>
      <c r="F10" s="492" t="s">
        <v>38</v>
      </c>
      <c r="G10" s="492" t="s">
        <v>38</v>
      </c>
      <c r="H10" s="493" t="s">
        <v>38</v>
      </c>
      <c r="I10" s="494"/>
    </row>
    <row r="11" spans="2:9" s="479" customFormat="1" ht="30" customHeight="1">
      <c r="B11" s="495"/>
      <c r="C11" s="491" t="s">
        <v>359</v>
      </c>
      <c r="D11" s="492">
        <v>7506</v>
      </c>
      <c r="E11" s="492">
        <v>7493</v>
      </c>
      <c r="F11" s="492" t="s">
        <v>38</v>
      </c>
      <c r="G11" s="492" t="s">
        <v>38</v>
      </c>
      <c r="H11" s="493">
        <v>14999</v>
      </c>
      <c r="I11" s="494"/>
    </row>
    <row r="12" spans="2:9" s="479" customFormat="1" ht="19.5" customHeight="1">
      <c r="B12" s="495"/>
      <c r="C12" s="491" t="s">
        <v>66</v>
      </c>
      <c r="D12" s="492" t="s">
        <v>38</v>
      </c>
      <c r="E12" s="492" t="s">
        <v>38</v>
      </c>
      <c r="F12" s="492">
        <v>6259</v>
      </c>
      <c r="G12" s="492" t="s">
        <v>38</v>
      </c>
      <c r="H12" s="493">
        <v>6259</v>
      </c>
      <c r="I12" s="494"/>
    </row>
    <row r="13" spans="2:9" s="479" customFormat="1" ht="19.5" customHeight="1">
      <c r="B13" s="495"/>
      <c r="C13" s="491" t="s">
        <v>67</v>
      </c>
      <c r="D13" s="492" t="s">
        <v>38</v>
      </c>
      <c r="E13" s="492" t="s">
        <v>38</v>
      </c>
      <c r="F13" s="492" t="s">
        <v>38</v>
      </c>
      <c r="G13" s="492">
        <v>-19</v>
      </c>
      <c r="H13" s="493">
        <v>-19</v>
      </c>
      <c r="I13" s="494"/>
    </row>
    <row r="14" spans="2:9" s="479" customFormat="1" ht="19.5" customHeight="1">
      <c r="B14" s="495"/>
      <c r="C14" s="491" t="s">
        <v>68</v>
      </c>
      <c r="D14" s="492" t="s">
        <v>38</v>
      </c>
      <c r="E14" s="492">
        <v>-0.1</v>
      </c>
      <c r="F14" s="492">
        <v>-0.01</v>
      </c>
      <c r="G14" s="492">
        <v>1</v>
      </c>
      <c r="H14" s="493">
        <v>0</v>
      </c>
      <c r="I14" s="494"/>
    </row>
    <row r="15" spans="2:9" s="479" customFormat="1" ht="19.5" customHeight="1">
      <c r="B15" s="495"/>
      <c r="C15" s="491" t="s">
        <v>360</v>
      </c>
      <c r="D15" s="492" t="s">
        <v>38</v>
      </c>
      <c r="E15" s="492">
        <v>-4531</v>
      </c>
      <c r="F15" s="492">
        <v>4531</v>
      </c>
      <c r="G15" s="492" t="s">
        <v>38</v>
      </c>
      <c r="H15" s="493" t="s">
        <v>361</v>
      </c>
      <c r="I15" s="494"/>
    </row>
    <row r="16" spans="2:9" s="479" customFormat="1" ht="19.5" customHeight="1">
      <c r="B16" s="495"/>
      <c r="C16" s="491" t="s">
        <v>91</v>
      </c>
      <c r="D16" s="492" t="s">
        <v>38</v>
      </c>
      <c r="E16" s="492" t="s">
        <v>38</v>
      </c>
      <c r="F16" s="492">
        <v>-5</v>
      </c>
      <c r="G16" s="492" t="s">
        <v>38</v>
      </c>
      <c r="H16" s="493">
        <v>-5</v>
      </c>
      <c r="I16" s="494"/>
    </row>
    <row r="17" spans="2:9" s="479" customFormat="1" ht="30" customHeight="1">
      <c r="B17" s="495"/>
      <c r="C17" s="491" t="s">
        <v>362</v>
      </c>
      <c r="D17" s="496" t="s">
        <v>38</v>
      </c>
      <c r="E17" s="496" t="s">
        <v>38</v>
      </c>
      <c r="F17" s="496" t="s">
        <v>38</v>
      </c>
      <c r="G17" s="496" t="s">
        <v>38</v>
      </c>
      <c r="H17" s="497" t="s">
        <v>38</v>
      </c>
      <c r="I17" s="494"/>
    </row>
    <row r="18" spans="2:9" s="479" customFormat="1" ht="19.5" customHeight="1">
      <c r="B18" s="1344" t="s">
        <v>93</v>
      </c>
      <c r="C18" s="1345"/>
      <c r="D18" s="492">
        <v>7506</v>
      </c>
      <c r="E18" s="492">
        <v>2962</v>
      </c>
      <c r="F18" s="492">
        <v>10784</v>
      </c>
      <c r="G18" s="492">
        <v>-18</v>
      </c>
      <c r="H18" s="492">
        <v>21235</v>
      </c>
      <c r="I18" s="498"/>
    </row>
    <row r="19" spans="2:9" s="479" customFormat="1" ht="19.5" customHeight="1">
      <c r="B19" s="1344" t="s">
        <v>363</v>
      </c>
      <c r="C19" s="1345"/>
      <c r="D19" s="492">
        <v>31368</v>
      </c>
      <c r="E19" s="492">
        <v>10758</v>
      </c>
      <c r="F19" s="492">
        <v>6454</v>
      </c>
      <c r="G19" s="492">
        <v>-252</v>
      </c>
      <c r="H19" s="492">
        <v>48330</v>
      </c>
      <c r="I19" s="498"/>
    </row>
    <row r="20" spans="2:9" ht="15" customHeight="1">
      <c r="B20" s="499"/>
      <c r="I20" s="476"/>
    </row>
    <row r="21" spans="2:9" ht="18" customHeight="1">
      <c r="B21" s="499"/>
      <c r="I21" s="477" t="s">
        <v>135</v>
      </c>
    </row>
    <row r="22" spans="2:9" s="479" customFormat="1" ht="22.5" customHeight="1">
      <c r="B22" s="480"/>
      <c r="C22" s="481"/>
      <c r="D22" s="482" t="s">
        <v>22</v>
      </c>
      <c r="E22" s="483"/>
      <c r="F22" s="483"/>
      <c r="G22" s="483"/>
      <c r="H22" s="488"/>
      <c r="I22" s="488"/>
    </row>
    <row r="23" spans="2:9" s="479" customFormat="1" ht="13.5" customHeight="1">
      <c r="B23" s="500"/>
      <c r="C23" s="501"/>
      <c r="D23" s="502" t="s">
        <v>364</v>
      </c>
      <c r="E23" s="1346" t="s">
        <v>48</v>
      </c>
      <c r="F23" s="1346" t="s">
        <v>365</v>
      </c>
      <c r="G23" s="1346" t="s">
        <v>366</v>
      </c>
      <c r="H23" s="503" t="s">
        <v>367</v>
      </c>
      <c r="I23" s="503" t="s">
        <v>368</v>
      </c>
    </row>
    <row r="24" spans="2:9" s="479" customFormat="1" ht="13.5">
      <c r="B24" s="500"/>
      <c r="C24" s="501"/>
      <c r="D24" s="502" t="s">
        <v>369</v>
      </c>
      <c r="E24" s="1347"/>
      <c r="F24" s="1347"/>
      <c r="G24" s="1347"/>
      <c r="H24" s="503" t="s">
        <v>370</v>
      </c>
      <c r="I24" s="503" t="s">
        <v>371</v>
      </c>
    </row>
    <row r="25" spans="2:9" s="479" customFormat="1" ht="13.5">
      <c r="B25" s="486"/>
      <c r="C25" s="504"/>
      <c r="D25" s="502" t="s">
        <v>372</v>
      </c>
      <c r="E25" s="1348"/>
      <c r="F25" s="1348"/>
      <c r="G25" s="1348"/>
      <c r="H25" s="505"/>
      <c r="I25" s="505"/>
    </row>
    <row r="26" spans="2:9" s="479" customFormat="1" ht="19.5" customHeight="1">
      <c r="B26" s="1344" t="s">
        <v>139</v>
      </c>
      <c r="C26" s="1345"/>
      <c r="D26" s="492">
        <v>798</v>
      </c>
      <c r="E26" s="492" t="s">
        <v>373</v>
      </c>
      <c r="F26" s="492">
        <v>289</v>
      </c>
      <c r="G26" s="492">
        <v>1087</v>
      </c>
      <c r="H26" s="492">
        <v>244</v>
      </c>
      <c r="I26" s="492">
        <v>28427</v>
      </c>
    </row>
    <row r="27" spans="2:9" s="479" customFormat="1" ht="19.5" customHeight="1">
      <c r="B27" s="1344" t="s">
        <v>87</v>
      </c>
      <c r="C27" s="1345"/>
      <c r="D27" s="492" t="s">
        <v>38</v>
      </c>
      <c r="E27" s="492" t="s">
        <v>38</v>
      </c>
      <c r="F27" s="492" t="s">
        <v>38</v>
      </c>
      <c r="G27" s="492" t="s">
        <v>38</v>
      </c>
      <c r="H27" s="492" t="s">
        <v>38</v>
      </c>
      <c r="I27" s="492" t="s">
        <v>38</v>
      </c>
    </row>
    <row r="28" spans="2:9" s="479" customFormat="1" ht="30" customHeight="1">
      <c r="B28" s="506"/>
      <c r="C28" s="491" t="s">
        <v>359</v>
      </c>
      <c r="D28" s="492" t="s">
        <v>38</v>
      </c>
      <c r="E28" s="492" t="s">
        <v>38</v>
      </c>
      <c r="F28" s="492" t="s">
        <v>38</v>
      </c>
      <c r="G28" s="492" t="s">
        <v>38</v>
      </c>
      <c r="H28" s="492" t="s">
        <v>38</v>
      </c>
      <c r="I28" s="492">
        <v>14999</v>
      </c>
    </row>
    <row r="29" spans="2:9" s="479" customFormat="1" ht="19.5" customHeight="1">
      <c r="B29" s="506"/>
      <c r="C29" s="491" t="s">
        <v>66</v>
      </c>
      <c r="D29" s="492" t="s">
        <v>38</v>
      </c>
      <c r="E29" s="492" t="s">
        <v>38</v>
      </c>
      <c r="F29" s="492" t="s">
        <v>38</v>
      </c>
      <c r="G29" s="492" t="s">
        <v>38</v>
      </c>
      <c r="H29" s="492" t="s">
        <v>38</v>
      </c>
      <c r="I29" s="492">
        <v>6259</v>
      </c>
    </row>
    <row r="30" spans="2:9" s="479" customFormat="1" ht="19.5" customHeight="1">
      <c r="B30" s="506"/>
      <c r="C30" s="491" t="s">
        <v>67</v>
      </c>
      <c r="D30" s="492" t="s">
        <v>38</v>
      </c>
      <c r="E30" s="492" t="s">
        <v>38</v>
      </c>
      <c r="F30" s="492" t="s">
        <v>38</v>
      </c>
      <c r="G30" s="492" t="s">
        <v>38</v>
      </c>
      <c r="H30" s="492" t="s">
        <v>38</v>
      </c>
      <c r="I30" s="492">
        <v>-19</v>
      </c>
    </row>
    <row r="31" spans="2:9" s="479" customFormat="1" ht="19.5" customHeight="1">
      <c r="B31" s="506"/>
      <c r="C31" s="491" t="s">
        <v>68</v>
      </c>
      <c r="D31" s="492" t="s">
        <v>38</v>
      </c>
      <c r="E31" s="492" t="s">
        <v>38</v>
      </c>
      <c r="F31" s="492" t="s">
        <v>38</v>
      </c>
      <c r="G31" s="492" t="s">
        <v>38</v>
      </c>
      <c r="H31" s="492" t="s">
        <v>38</v>
      </c>
      <c r="I31" s="492">
        <v>0</v>
      </c>
    </row>
    <row r="32" spans="2:9" s="479" customFormat="1" ht="19.5" customHeight="1">
      <c r="B32" s="506"/>
      <c r="C32" s="491" t="s">
        <v>360</v>
      </c>
      <c r="D32" s="492" t="s">
        <v>38</v>
      </c>
      <c r="E32" s="492" t="s">
        <v>38</v>
      </c>
      <c r="F32" s="492" t="s">
        <v>38</v>
      </c>
      <c r="G32" s="492" t="s">
        <v>38</v>
      </c>
      <c r="H32" s="492" t="s">
        <v>38</v>
      </c>
      <c r="I32" s="493" t="s">
        <v>374</v>
      </c>
    </row>
    <row r="33" spans="2:9" s="479" customFormat="1" ht="19.5" customHeight="1">
      <c r="B33" s="506"/>
      <c r="C33" s="491" t="s">
        <v>91</v>
      </c>
      <c r="D33" s="492" t="s">
        <v>38</v>
      </c>
      <c r="E33" s="492" t="s">
        <v>38</v>
      </c>
      <c r="F33" s="492" t="s">
        <v>38</v>
      </c>
      <c r="G33" s="492" t="s">
        <v>38</v>
      </c>
      <c r="H33" s="492" t="s">
        <v>38</v>
      </c>
      <c r="I33" s="492">
        <v>-5</v>
      </c>
    </row>
    <row r="34" spans="2:9" s="479" customFormat="1" ht="30" customHeight="1">
      <c r="B34" s="506"/>
      <c r="C34" s="491" t="s">
        <v>362</v>
      </c>
      <c r="D34" s="492">
        <v>2317</v>
      </c>
      <c r="E34" s="492">
        <v>-20</v>
      </c>
      <c r="F34" s="492">
        <v>5</v>
      </c>
      <c r="G34" s="492">
        <v>2302</v>
      </c>
      <c r="H34" s="492">
        <v>35</v>
      </c>
      <c r="I34" s="492">
        <v>2338</v>
      </c>
    </row>
    <row r="35" spans="2:9" s="479" customFormat="1" ht="19.5" customHeight="1">
      <c r="B35" s="1344" t="s">
        <v>93</v>
      </c>
      <c r="C35" s="1345"/>
      <c r="D35" s="492">
        <v>2317</v>
      </c>
      <c r="E35" s="492">
        <v>-20</v>
      </c>
      <c r="F35" s="492">
        <v>5</v>
      </c>
      <c r="G35" s="492">
        <v>2302</v>
      </c>
      <c r="H35" s="492">
        <v>35</v>
      </c>
      <c r="I35" s="492">
        <v>23573</v>
      </c>
    </row>
    <row r="36" spans="2:9" s="479" customFormat="1" ht="19.5" customHeight="1">
      <c r="B36" s="1344" t="s">
        <v>363</v>
      </c>
      <c r="C36" s="1345"/>
      <c r="D36" s="492">
        <v>3115</v>
      </c>
      <c r="E36" s="492">
        <v>-20</v>
      </c>
      <c r="F36" s="492">
        <v>294</v>
      </c>
      <c r="G36" s="492">
        <v>3390</v>
      </c>
      <c r="H36" s="492">
        <v>280</v>
      </c>
      <c r="I36" s="492">
        <v>52000</v>
      </c>
    </row>
    <row r="37" ht="15" customHeight="1">
      <c r="B37" s="499"/>
    </row>
    <row r="41" ht="15" customHeight="1"/>
    <row r="42" s="476" customFormat="1" ht="19.5" customHeight="1"/>
    <row r="43" s="476" customFormat="1" ht="15" customHeight="1"/>
    <row r="44" s="476" customFormat="1" ht="15" customHeight="1"/>
    <row r="45" s="476" customFormat="1" ht="15" customHeight="1"/>
    <row r="46" s="476" customFormat="1" ht="19.5" customHeight="1"/>
    <row r="47" s="476" customFormat="1" ht="19.5" customHeight="1"/>
    <row r="48" s="476" customFormat="1" ht="26.25" customHeight="1"/>
    <row r="49" s="476" customFormat="1" ht="19.5" customHeight="1"/>
    <row r="50" s="476" customFormat="1" ht="19.5" customHeight="1"/>
    <row r="51" s="476" customFormat="1" ht="19.5" customHeight="1"/>
    <row r="52" s="476" customFormat="1" ht="19.5" customHeight="1"/>
    <row r="53" s="476" customFormat="1" ht="19.5" customHeight="1"/>
    <row r="54" s="476" customFormat="1" ht="19.5" customHeight="1"/>
    <row r="55" s="476" customFormat="1" ht="19.5" customHeight="1"/>
    <row r="56" s="476" customFormat="1" ht="26.25" customHeight="1"/>
    <row r="57" s="476" customFormat="1" ht="19.5" customHeight="1"/>
    <row r="58" s="476" customFormat="1" ht="19.5" customHeight="1"/>
    <row r="59" s="476" customFormat="1" ht="12"/>
    <row r="60" s="507" customFormat="1" ht="19.5" customHeight="1"/>
    <row r="61" s="507" customFormat="1" ht="15" customHeight="1"/>
    <row r="62" s="507" customFormat="1" ht="15" customHeight="1"/>
    <row r="63" s="507" customFormat="1" ht="15" customHeight="1"/>
    <row r="64" s="507" customFormat="1" ht="19.5" customHeight="1"/>
    <row r="65" s="507" customFormat="1" ht="19.5" customHeight="1"/>
    <row r="66" s="507" customFormat="1" ht="19.5" customHeight="1"/>
    <row r="67" s="507" customFormat="1" ht="19.5" customHeight="1"/>
    <row r="68" s="507" customFormat="1" ht="19.5" customHeight="1"/>
    <row r="69" s="507" customFormat="1" ht="19.5" customHeight="1"/>
    <row r="70" s="507" customFormat="1" ht="19.5" customHeight="1"/>
    <row r="71" s="507" customFormat="1" ht="19.5" customHeight="1"/>
    <row r="72" s="507" customFormat="1" ht="19.5" customHeight="1"/>
    <row r="73" s="507" customFormat="1" ht="19.5" customHeight="1"/>
    <row r="74" s="507" customFormat="1" ht="30" customHeight="1"/>
    <row r="75" s="507" customFormat="1" ht="19.5" customHeight="1"/>
    <row r="76" s="507" customFormat="1" ht="19.5" customHeight="1"/>
    <row r="77" s="476" customFormat="1" ht="12"/>
    <row r="78" s="476" customFormat="1" ht="12"/>
    <row r="79" s="476" customFormat="1" ht="12"/>
    <row r="80" s="476" customFormat="1" ht="12"/>
  </sheetData>
  <mergeCells count="11">
    <mergeCell ref="F23:F25"/>
    <mergeCell ref="G23:G25"/>
    <mergeCell ref="B26:C26"/>
    <mergeCell ref="B9:C9"/>
    <mergeCell ref="B10:C10"/>
    <mergeCell ref="B18:C18"/>
    <mergeCell ref="B19:C19"/>
    <mergeCell ref="B27:C27"/>
    <mergeCell ref="B35:C35"/>
    <mergeCell ref="B36:C36"/>
    <mergeCell ref="E23:E25"/>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M20"/>
  <sheetViews>
    <sheetView workbookViewId="0" topLeftCell="A1">
      <selection activeCell="A1" sqref="A1"/>
    </sheetView>
  </sheetViews>
  <sheetFormatPr defaultColWidth="9.00390625" defaultRowHeight="13.5"/>
  <cols>
    <col min="1" max="1" width="2.625" style="325" customWidth="1"/>
    <col min="2" max="2" width="43.625" style="325" customWidth="1"/>
    <col min="3" max="3" width="9.00390625" style="325" customWidth="1"/>
    <col min="4" max="5" width="9.625" style="325" bestFit="1" customWidth="1"/>
    <col min="6" max="6" width="8.50390625" style="325" customWidth="1"/>
    <col min="7" max="7" width="12.125" style="325" customWidth="1"/>
    <col min="8" max="9" width="13.375" style="325" customWidth="1"/>
    <col min="10" max="10" width="10.00390625" style="325" customWidth="1"/>
    <col min="11" max="11" width="13.375" style="325" customWidth="1"/>
    <col min="12" max="12" width="11.375" style="325" bestFit="1" customWidth="1"/>
    <col min="13" max="13" width="11.875" style="325" customWidth="1"/>
    <col min="14" max="16384" width="9.00390625" style="325" customWidth="1"/>
  </cols>
  <sheetData>
    <row r="1" spans="1:13" ht="24.75" customHeight="1">
      <c r="A1" s="325" t="s">
        <v>375</v>
      </c>
      <c r="K1" s="508"/>
      <c r="M1" s="508" t="s">
        <v>376</v>
      </c>
    </row>
    <row r="2" ht="24.75" customHeight="1"/>
    <row r="3" spans="1:11" ht="24.75" customHeight="1">
      <c r="A3" s="325" t="s">
        <v>377</v>
      </c>
      <c r="K3" s="508"/>
    </row>
    <row r="4" ht="24.75" customHeight="1">
      <c r="K4" s="508"/>
    </row>
    <row r="5" spans="11:13" ht="24.75" customHeight="1">
      <c r="K5" s="508"/>
      <c r="M5" s="508" t="s">
        <v>135</v>
      </c>
    </row>
    <row r="6" spans="1:13" ht="24.75" customHeight="1">
      <c r="A6" s="509"/>
      <c r="B6" s="510"/>
      <c r="C6" s="1354" t="s">
        <v>4</v>
      </c>
      <c r="D6" s="1255"/>
      <c r="E6" s="1255"/>
      <c r="F6" s="1255"/>
      <c r="G6" s="1256"/>
      <c r="H6" s="1354" t="s">
        <v>22</v>
      </c>
      <c r="I6" s="1019"/>
      <c r="J6" s="1019"/>
      <c r="K6" s="1020"/>
      <c r="L6" s="1349" t="s">
        <v>23</v>
      </c>
      <c r="M6" s="1349" t="s">
        <v>378</v>
      </c>
    </row>
    <row r="7" spans="1:13" ht="24.75" customHeight="1">
      <c r="A7" s="511"/>
      <c r="B7" s="512"/>
      <c r="C7" s="1350" t="s">
        <v>5</v>
      </c>
      <c r="D7" s="1351" t="s">
        <v>6</v>
      </c>
      <c r="E7" s="1351" t="s">
        <v>7</v>
      </c>
      <c r="F7" s="1350" t="s">
        <v>8</v>
      </c>
      <c r="G7" s="1353" t="s">
        <v>9</v>
      </c>
      <c r="H7" s="1353" t="s">
        <v>379</v>
      </c>
      <c r="I7" s="1353" t="s">
        <v>26</v>
      </c>
      <c r="J7" s="1353" t="s">
        <v>380</v>
      </c>
      <c r="K7" s="1353" t="s">
        <v>381</v>
      </c>
      <c r="L7" s="1186"/>
      <c r="M7" s="1186"/>
    </row>
    <row r="8" spans="1:13" ht="24.75" customHeight="1">
      <c r="A8" s="511"/>
      <c r="B8" s="512"/>
      <c r="C8" s="1350"/>
      <c r="D8" s="1352"/>
      <c r="E8" s="1352"/>
      <c r="F8" s="1350"/>
      <c r="G8" s="1353"/>
      <c r="H8" s="1353"/>
      <c r="I8" s="1353"/>
      <c r="J8" s="1353"/>
      <c r="K8" s="1353"/>
      <c r="L8" s="1186"/>
      <c r="M8" s="1186"/>
    </row>
    <row r="9" spans="1:13" ht="24.75" customHeight="1">
      <c r="A9" s="514"/>
      <c r="B9" s="515"/>
      <c r="C9" s="1350"/>
      <c r="D9" s="1022"/>
      <c r="E9" s="1022"/>
      <c r="F9" s="1350"/>
      <c r="G9" s="1353"/>
      <c r="H9" s="1353"/>
      <c r="I9" s="1353"/>
      <c r="J9" s="1353"/>
      <c r="K9" s="1353"/>
      <c r="L9" s="1185"/>
      <c r="M9" s="1185"/>
    </row>
    <row r="10" spans="1:13" ht="24.75" customHeight="1">
      <c r="A10" s="516" t="s">
        <v>382</v>
      </c>
      <c r="B10" s="517"/>
      <c r="C10" s="518">
        <v>45743</v>
      </c>
      <c r="D10" s="518">
        <v>39439</v>
      </c>
      <c r="E10" s="518">
        <v>47825</v>
      </c>
      <c r="F10" s="518">
        <v>-162</v>
      </c>
      <c r="G10" s="518">
        <v>132845</v>
      </c>
      <c r="H10" s="518">
        <v>14670</v>
      </c>
      <c r="I10" s="519" t="s">
        <v>255</v>
      </c>
      <c r="J10" s="518">
        <v>6971</v>
      </c>
      <c r="K10" s="518">
        <v>21642</v>
      </c>
      <c r="L10" s="518">
        <v>2518</v>
      </c>
      <c r="M10" s="518">
        <v>157007</v>
      </c>
    </row>
    <row r="11" spans="1:13" ht="24.75" customHeight="1">
      <c r="A11" s="516" t="s">
        <v>11</v>
      </c>
      <c r="B11" s="517"/>
      <c r="C11" s="518"/>
      <c r="D11" s="518"/>
      <c r="E11" s="518"/>
      <c r="F11" s="518"/>
      <c r="G11" s="518"/>
      <c r="H11" s="518"/>
      <c r="I11" s="518"/>
      <c r="J11" s="518"/>
      <c r="K11" s="518"/>
      <c r="L11" s="518"/>
      <c r="M11" s="518"/>
    </row>
    <row r="12" spans="1:13" ht="24.75" customHeight="1">
      <c r="A12" s="516"/>
      <c r="B12" s="517" t="s">
        <v>12</v>
      </c>
      <c r="C12" s="518"/>
      <c r="D12" s="518"/>
      <c r="E12" s="518">
        <v>-2064</v>
      </c>
      <c r="F12" s="518"/>
      <c r="G12" s="518">
        <v>-2064</v>
      </c>
      <c r="H12" s="518"/>
      <c r="I12" s="518"/>
      <c r="J12" s="518"/>
      <c r="K12" s="518"/>
      <c r="L12" s="518">
        <v>-3</v>
      </c>
      <c r="M12" s="518">
        <v>-2068</v>
      </c>
    </row>
    <row r="13" spans="1:13" ht="24.75" customHeight="1">
      <c r="A13" s="516"/>
      <c r="B13" s="517" t="s">
        <v>14</v>
      </c>
      <c r="C13" s="518"/>
      <c r="D13" s="518"/>
      <c r="E13" s="518">
        <v>-64</v>
      </c>
      <c r="F13" s="518"/>
      <c r="G13" s="518">
        <v>-64</v>
      </c>
      <c r="H13" s="518"/>
      <c r="I13" s="518"/>
      <c r="J13" s="518"/>
      <c r="K13" s="518"/>
      <c r="L13" s="518">
        <v>-8</v>
      </c>
      <c r="M13" s="518">
        <v>-73</v>
      </c>
    </row>
    <row r="14" spans="1:13" ht="24.75" customHeight="1">
      <c r="A14" s="516"/>
      <c r="B14" s="517" t="s">
        <v>15</v>
      </c>
      <c r="C14" s="518"/>
      <c r="D14" s="518"/>
      <c r="E14" s="518">
        <v>11759</v>
      </c>
      <c r="F14" s="518"/>
      <c r="G14" s="518">
        <v>11759</v>
      </c>
      <c r="H14" s="518"/>
      <c r="I14" s="518"/>
      <c r="J14" s="518"/>
      <c r="K14" s="518"/>
      <c r="L14" s="518">
        <v>175</v>
      </c>
      <c r="M14" s="518">
        <v>11934</v>
      </c>
    </row>
    <row r="15" spans="1:13" ht="24.75" customHeight="1">
      <c r="A15" s="516"/>
      <c r="B15" s="517" t="s">
        <v>16</v>
      </c>
      <c r="C15" s="518"/>
      <c r="D15" s="518"/>
      <c r="E15" s="518"/>
      <c r="F15" s="518">
        <v>-47</v>
      </c>
      <c r="G15" s="518">
        <v>-47</v>
      </c>
      <c r="H15" s="518"/>
      <c r="I15" s="518"/>
      <c r="J15" s="518"/>
      <c r="K15" s="518"/>
      <c r="L15" s="518"/>
      <c r="M15" s="518">
        <v>-47</v>
      </c>
    </row>
    <row r="16" spans="1:13" ht="24.75" customHeight="1">
      <c r="A16" s="516"/>
      <c r="B16" s="517" t="s">
        <v>17</v>
      </c>
      <c r="C16" s="518"/>
      <c r="D16" s="518">
        <v>1</v>
      </c>
      <c r="E16" s="518"/>
      <c r="F16" s="518">
        <v>2</v>
      </c>
      <c r="G16" s="518">
        <v>3</v>
      </c>
      <c r="H16" s="518"/>
      <c r="I16" s="518"/>
      <c r="J16" s="518"/>
      <c r="K16" s="518"/>
      <c r="L16" s="518"/>
      <c r="M16" s="518">
        <v>3</v>
      </c>
    </row>
    <row r="17" spans="1:13" ht="24.75" customHeight="1">
      <c r="A17" s="516"/>
      <c r="B17" s="517" t="s">
        <v>42</v>
      </c>
      <c r="C17" s="518"/>
      <c r="D17" s="518"/>
      <c r="E17" s="518">
        <v>15</v>
      </c>
      <c r="F17" s="518"/>
      <c r="G17" s="518">
        <v>15</v>
      </c>
      <c r="H17" s="518"/>
      <c r="I17" s="518"/>
      <c r="J17" s="518">
        <v>-15</v>
      </c>
      <c r="K17" s="518">
        <v>-15</v>
      </c>
      <c r="L17" s="518"/>
      <c r="M17" s="518"/>
    </row>
    <row r="18" spans="1:13" ht="24.75" customHeight="1">
      <c r="A18" s="516"/>
      <c r="B18" s="517" t="s">
        <v>383</v>
      </c>
      <c r="C18" s="518"/>
      <c r="D18" s="518"/>
      <c r="E18" s="518"/>
      <c r="F18" s="518"/>
      <c r="G18" s="518"/>
      <c r="H18" s="518">
        <v>-1261</v>
      </c>
      <c r="I18" s="518">
        <v>210</v>
      </c>
      <c r="J18" s="518"/>
      <c r="K18" s="518">
        <v>-1050</v>
      </c>
      <c r="L18" s="518">
        <v>42</v>
      </c>
      <c r="M18" s="518">
        <v>-1008</v>
      </c>
    </row>
    <row r="19" spans="1:13" ht="24.75" customHeight="1">
      <c r="A19" s="516" t="s">
        <v>20</v>
      </c>
      <c r="B19" s="517"/>
      <c r="C19" s="518">
        <v>0</v>
      </c>
      <c r="D19" s="518">
        <v>1</v>
      </c>
      <c r="E19" s="518">
        <v>9645</v>
      </c>
      <c r="F19" s="518">
        <v>-44</v>
      </c>
      <c r="G19" s="518">
        <v>9601</v>
      </c>
      <c r="H19" s="518">
        <v>-1261</v>
      </c>
      <c r="I19" s="518">
        <v>210</v>
      </c>
      <c r="J19" s="518">
        <v>-15</v>
      </c>
      <c r="K19" s="518">
        <v>-1066</v>
      </c>
      <c r="L19" s="518">
        <v>205</v>
      </c>
      <c r="M19" s="518">
        <v>8740</v>
      </c>
    </row>
    <row r="20" spans="1:13" ht="24.75" customHeight="1">
      <c r="A20" s="516" t="s">
        <v>384</v>
      </c>
      <c r="B20" s="517"/>
      <c r="C20" s="518">
        <v>45743</v>
      </c>
      <c r="D20" s="518">
        <v>39440</v>
      </c>
      <c r="E20" s="518">
        <v>57470</v>
      </c>
      <c r="F20" s="518">
        <v>-207</v>
      </c>
      <c r="G20" s="518">
        <v>142447</v>
      </c>
      <c r="H20" s="518">
        <v>13409</v>
      </c>
      <c r="I20" s="518">
        <v>210</v>
      </c>
      <c r="J20" s="518">
        <v>6956</v>
      </c>
      <c r="K20" s="518">
        <v>20576</v>
      </c>
      <c r="L20" s="518">
        <v>2724</v>
      </c>
      <c r="M20" s="518">
        <v>165748</v>
      </c>
    </row>
    <row r="21" ht="24.75" customHeight="1"/>
    <row r="22" ht="24.75" customHeight="1"/>
    <row r="23" ht="24.75" customHeight="1"/>
    <row r="24" ht="24.75" customHeight="1"/>
    <row r="25" ht="24.75" customHeight="1"/>
    <row r="26" ht="24.75" customHeight="1"/>
  </sheetData>
  <mergeCells count="13">
    <mergeCell ref="K7:K9"/>
    <mergeCell ref="C6:G6"/>
    <mergeCell ref="H6:K6"/>
    <mergeCell ref="L6:L9"/>
    <mergeCell ref="M6:M9"/>
    <mergeCell ref="C7:C9"/>
    <mergeCell ref="D7:D9"/>
    <mergeCell ref="E7:E9"/>
    <mergeCell ref="F7:F9"/>
    <mergeCell ref="G7:G9"/>
    <mergeCell ref="H7:H9"/>
    <mergeCell ref="I7:I9"/>
    <mergeCell ref="J7:J9"/>
  </mergeCells>
  <printOptions/>
  <pageMargins left="0.3937007874015748" right="0.3937007874015748" top="0.7874015748031497" bottom="0.3937007874015748" header="0.5118110236220472" footer="0.5118110236220472"/>
  <pageSetup horizontalDpi="300" verticalDpi="300" orientation="landscape" paperSize="9" scale="84" r:id="rId1"/>
  <headerFooter alignWithMargins="0">
    <oddHeader>&amp;C&amp;A</oddHeader>
  </headerFooter>
</worksheet>
</file>

<file path=xl/worksheets/sheet17.xml><?xml version="1.0" encoding="utf-8"?>
<worksheet xmlns="http://schemas.openxmlformats.org/spreadsheetml/2006/main" xmlns:r="http://schemas.openxmlformats.org/officeDocument/2006/relationships">
  <dimension ref="A1:K63"/>
  <sheetViews>
    <sheetView workbookViewId="0" topLeftCell="A1">
      <selection activeCell="A1" sqref="A1:J1"/>
    </sheetView>
  </sheetViews>
  <sheetFormatPr defaultColWidth="9.00390625" defaultRowHeight="13.5"/>
  <cols>
    <col min="1" max="1" width="2.25390625" style="295" customWidth="1"/>
    <col min="2" max="2" width="29.375" style="295" customWidth="1"/>
    <col min="3" max="3" width="14.625" style="375" customWidth="1"/>
    <col min="4" max="4" width="14.625" style="295" customWidth="1"/>
    <col min="5" max="5" width="14.625" style="438" customWidth="1"/>
    <col min="6" max="7" width="14.625" style="375" customWidth="1"/>
    <col min="8" max="10" width="14.625" style="295" customWidth="1"/>
    <col min="11" max="11" width="4.375" style="295" customWidth="1"/>
    <col min="12" max="16384" width="9.00390625" style="295" customWidth="1"/>
  </cols>
  <sheetData>
    <row r="1" spans="1:10" ht="18" customHeight="1">
      <c r="A1" s="1355" t="s">
        <v>345</v>
      </c>
      <c r="B1" s="1355"/>
      <c r="C1" s="1355"/>
      <c r="D1" s="1355"/>
      <c r="E1" s="1355"/>
      <c r="F1" s="1355"/>
      <c r="G1" s="1355"/>
      <c r="H1" s="1355"/>
      <c r="I1" s="1355"/>
      <c r="J1" s="1355"/>
    </row>
    <row r="2" spans="2:10" ht="15" customHeight="1">
      <c r="B2" s="1356" t="s">
        <v>385</v>
      </c>
      <c r="C2" s="1356"/>
      <c r="D2" s="1356"/>
      <c r="E2" s="1356"/>
      <c r="F2" s="1356"/>
      <c r="G2" s="1356"/>
      <c r="H2" s="1356"/>
      <c r="I2" s="1356"/>
      <c r="J2" s="1356"/>
    </row>
    <row r="3" spans="2:7" ht="22.5" customHeight="1" thickBot="1">
      <c r="B3" s="520"/>
      <c r="C3" s="521"/>
      <c r="D3" s="520"/>
      <c r="E3" s="522"/>
      <c r="F3" s="295"/>
      <c r="G3" s="348" t="s">
        <v>386</v>
      </c>
    </row>
    <row r="4" spans="1:7" ht="17.25" customHeight="1">
      <c r="A4" s="523"/>
      <c r="B4" s="524"/>
      <c r="C4" s="525" t="s">
        <v>84</v>
      </c>
      <c r="D4" s="526"/>
      <c r="E4" s="526"/>
      <c r="F4" s="526"/>
      <c r="G4" s="527"/>
    </row>
    <row r="5" spans="1:10" s="427" customFormat="1" ht="21.75" customHeight="1">
      <c r="A5" s="528"/>
      <c r="B5" s="529"/>
      <c r="C5" s="530" t="s">
        <v>56</v>
      </c>
      <c r="D5" s="531" t="s">
        <v>57</v>
      </c>
      <c r="E5" s="532" t="s">
        <v>58</v>
      </c>
      <c r="F5" s="531" t="s">
        <v>59</v>
      </c>
      <c r="G5" s="533" t="s">
        <v>85</v>
      </c>
      <c r="I5" s="534"/>
      <c r="J5" s="534"/>
    </row>
    <row r="6" spans="1:10" s="427" customFormat="1" ht="21.75" customHeight="1">
      <c r="A6" s="535" t="s">
        <v>387</v>
      </c>
      <c r="B6" s="536"/>
      <c r="C6" s="537">
        <v>145069</v>
      </c>
      <c r="D6" s="538">
        <v>122223</v>
      </c>
      <c r="E6" s="537">
        <v>201594</v>
      </c>
      <c r="F6" s="538">
        <v>-2048</v>
      </c>
      <c r="G6" s="539">
        <v>466837</v>
      </c>
      <c r="I6" s="534"/>
      <c r="J6" s="534"/>
    </row>
    <row r="7" spans="1:10" s="427" customFormat="1" ht="21.75" customHeight="1">
      <c r="A7" s="535" t="s">
        <v>388</v>
      </c>
      <c r="B7" s="540"/>
      <c r="C7" s="537" t="s">
        <v>38</v>
      </c>
      <c r="D7" s="538" t="s">
        <v>38</v>
      </c>
      <c r="E7" s="537" t="s">
        <v>38</v>
      </c>
      <c r="F7" s="538" t="s">
        <v>38</v>
      </c>
      <c r="G7" s="539" t="s">
        <v>38</v>
      </c>
      <c r="I7" s="534"/>
      <c r="J7" s="534"/>
    </row>
    <row r="8" spans="1:7" ht="19.5" customHeight="1">
      <c r="A8" s="541"/>
      <c r="B8" s="542" t="s">
        <v>89</v>
      </c>
      <c r="C8" s="543" t="s">
        <v>38</v>
      </c>
      <c r="D8" s="543" t="s">
        <v>38</v>
      </c>
      <c r="E8" s="537">
        <v>-6675</v>
      </c>
      <c r="F8" s="543" t="s">
        <v>38</v>
      </c>
      <c r="G8" s="544">
        <v>-6675</v>
      </c>
    </row>
    <row r="9" spans="1:7" ht="19.5" customHeight="1">
      <c r="A9" s="541"/>
      <c r="B9" s="542" t="s">
        <v>349</v>
      </c>
      <c r="C9" s="543" t="s">
        <v>38</v>
      </c>
      <c r="D9" s="543" t="s">
        <v>38</v>
      </c>
      <c r="E9" s="537">
        <v>-49</v>
      </c>
      <c r="F9" s="543" t="s">
        <v>38</v>
      </c>
      <c r="G9" s="544">
        <v>-49</v>
      </c>
    </row>
    <row r="10" spans="1:7" ht="19.5" customHeight="1">
      <c r="A10" s="541"/>
      <c r="B10" s="542" t="s">
        <v>389</v>
      </c>
      <c r="C10" s="543" t="s">
        <v>38</v>
      </c>
      <c r="D10" s="543" t="s">
        <v>38</v>
      </c>
      <c r="E10" s="537">
        <v>52538</v>
      </c>
      <c r="F10" s="543" t="s">
        <v>38</v>
      </c>
      <c r="G10" s="544">
        <v>52538</v>
      </c>
    </row>
    <row r="11" spans="1:7" ht="19.5" customHeight="1">
      <c r="A11" s="545"/>
      <c r="B11" s="540" t="s">
        <v>67</v>
      </c>
      <c r="C11" s="537" t="s">
        <v>38</v>
      </c>
      <c r="D11" s="538" t="s">
        <v>38</v>
      </c>
      <c r="E11" s="537" t="s">
        <v>38</v>
      </c>
      <c r="F11" s="538">
        <v>-368</v>
      </c>
      <c r="G11" s="544">
        <v>-368</v>
      </c>
    </row>
    <row r="12" spans="1:7" ht="19.5" customHeight="1">
      <c r="A12" s="541"/>
      <c r="B12" s="540" t="s">
        <v>68</v>
      </c>
      <c r="C12" s="543" t="s">
        <v>38</v>
      </c>
      <c r="D12" s="543">
        <v>1176</v>
      </c>
      <c r="E12" s="537" t="s">
        <v>38</v>
      </c>
      <c r="F12" s="543">
        <v>1391</v>
      </c>
      <c r="G12" s="544">
        <v>2567</v>
      </c>
    </row>
    <row r="13" spans="1:7" ht="19.5" customHeight="1">
      <c r="A13" s="541"/>
      <c r="B13" s="540" t="s">
        <v>390</v>
      </c>
      <c r="C13" s="543" t="s">
        <v>38</v>
      </c>
      <c r="D13" s="543" t="s">
        <v>38</v>
      </c>
      <c r="E13" s="537">
        <v>4</v>
      </c>
      <c r="F13" s="543" t="s">
        <v>38</v>
      </c>
      <c r="G13" s="544">
        <v>4</v>
      </c>
    </row>
    <row r="14" spans="1:7" ht="33.75" customHeight="1">
      <c r="A14" s="546"/>
      <c r="B14" s="547" t="s">
        <v>391</v>
      </c>
      <c r="C14" s="543" t="s">
        <v>38</v>
      </c>
      <c r="D14" s="543" t="s">
        <v>38</v>
      </c>
      <c r="E14" s="537" t="s">
        <v>38</v>
      </c>
      <c r="F14" s="543" t="s">
        <v>38</v>
      </c>
      <c r="G14" s="544"/>
    </row>
    <row r="15" spans="1:7" ht="21.75" customHeight="1">
      <c r="A15" s="535" t="s">
        <v>392</v>
      </c>
      <c r="B15" s="548"/>
      <c r="C15" s="538"/>
      <c r="D15" s="538">
        <v>1176</v>
      </c>
      <c r="E15" s="538">
        <v>45817</v>
      </c>
      <c r="F15" s="538">
        <v>1022</v>
      </c>
      <c r="G15" s="539">
        <v>48016</v>
      </c>
    </row>
    <row r="16" spans="1:7" ht="21.75" customHeight="1" thickBot="1">
      <c r="A16" s="549" t="s">
        <v>393</v>
      </c>
      <c r="B16" s="550"/>
      <c r="C16" s="551">
        <v>145069</v>
      </c>
      <c r="D16" s="551">
        <v>123399</v>
      </c>
      <c r="E16" s="552">
        <v>247412</v>
      </c>
      <c r="F16" s="551">
        <v>-1026</v>
      </c>
      <c r="G16" s="553">
        <v>514854</v>
      </c>
    </row>
    <row r="17" spans="1:7" ht="6" customHeight="1">
      <c r="A17" s="554"/>
      <c r="B17" s="555"/>
      <c r="C17" s="556"/>
      <c r="D17" s="556"/>
      <c r="E17" s="556"/>
      <c r="F17" s="556"/>
      <c r="G17" s="556"/>
    </row>
    <row r="18" spans="1:8" ht="12.75" customHeight="1">
      <c r="A18" s="554"/>
      <c r="B18" s="555"/>
      <c r="C18" s="556"/>
      <c r="D18" s="556"/>
      <c r="E18" s="556"/>
      <c r="F18" s="556"/>
      <c r="G18" s="556"/>
      <c r="H18" s="557"/>
    </row>
    <row r="19" spans="1:10" ht="15.75" customHeight="1" thickBot="1">
      <c r="A19" s="331"/>
      <c r="B19" s="555"/>
      <c r="C19" s="556"/>
      <c r="D19" s="556"/>
      <c r="E19" s="556"/>
      <c r="F19" s="556"/>
      <c r="G19" s="556"/>
      <c r="J19" s="348" t="s">
        <v>386</v>
      </c>
    </row>
    <row r="20" spans="1:10" ht="21.75" customHeight="1">
      <c r="A20" s="523"/>
      <c r="B20" s="524"/>
      <c r="C20" s="525" t="s">
        <v>74</v>
      </c>
      <c r="D20" s="526"/>
      <c r="E20" s="526"/>
      <c r="F20" s="526"/>
      <c r="G20" s="526"/>
      <c r="H20" s="558"/>
      <c r="I20" s="558"/>
      <c r="J20" s="559"/>
    </row>
    <row r="21" spans="1:10" ht="32.25" customHeight="1">
      <c r="A21" s="528"/>
      <c r="B21" s="529"/>
      <c r="C21" s="560" t="s">
        <v>96</v>
      </c>
      <c r="D21" s="531" t="s">
        <v>97</v>
      </c>
      <c r="E21" s="532" t="s">
        <v>98</v>
      </c>
      <c r="F21" s="531" t="s">
        <v>394</v>
      </c>
      <c r="G21" s="561" t="s">
        <v>99</v>
      </c>
      <c r="H21" s="562" t="s">
        <v>75</v>
      </c>
      <c r="I21" s="563" t="s">
        <v>95</v>
      </c>
      <c r="J21" s="564" t="s">
        <v>76</v>
      </c>
    </row>
    <row r="22" spans="1:11" ht="21.75" customHeight="1">
      <c r="A22" s="535" t="s">
        <v>387</v>
      </c>
      <c r="B22" s="536"/>
      <c r="C22" s="565">
        <v>57266</v>
      </c>
      <c r="D22" s="566" t="s">
        <v>38</v>
      </c>
      <c r="E22" s="537">
        <v>7843</v>
      </c>
      <c r="F22" s="566">
        <v>6</v>
      </c>
      <c r="G22" s="537">
        <v>65117</v>
      </c>
      <c r="H22" s="567" t="s">
        <v>38</v>
      </c>
      <c r="I22" s="567">
        <v>10110</v>
      </c>
      <c r="J22" s="568">
        <v>542065</v>
      </c>
      <c r="K22" s="569"/>
    </row>
    <row r="23" spans="1:11" ht="21.75" customHeight="1">
      <c r="A23" s="535" t="s">
        <v>388</v>
      </c>
      <c r="B23" s="540"/>
      <c r="C23" s="565" t="s">
        <v>38</v>
      </c>
      <c r="D23" s="566" t="s">
        <v>38</v>
      </c>
      <c r="E23" s="537" t="s">
        <v>38</v>
      </c>
      <c r="F23" s="566" t="s">
        <v>38</v>
      </c>
      <c r="G23" s="537" t="s">
        <v>38</v>
      </c>
      <c r="H23" s="570" t="s">
        <v>38</v>
      </c>
      <c r="I23" s="570" t="s">
        <v>38</v>
      </c>
      <c r="J23" s="571" t="s">
        <v>38</v>
      </c>
      <c r="K23" s="572"/>
    </row>
    <row r="24" spans="1:11" ht="19.5" customHeight="1">
      <c r="A24" s="541"/>
      <c r="B24" s="542" t="s">
        <v>89</v>
      </c>
      <c r="C24" s="543" t="s">
        <v>38</v>
      </c>
      <c r="D24" s="543" t="s">
        <v>38</v>
      </c>
      <c r="E24" s="537" t="s">
        <v>38</v>
      </c>
      <c r="F24" s="543" t="s">
        <v>38</v>
      </c>
      <c r="G24" s="573" t="s">
        <v>38</v>
      </c>
      <c r="H24" s="574" t="s">
        <v>38</v>
      </c>
      <c r="I24" s="574" t="s">
        <v>38</v>
      </c>
      <c r="J24" s="575">
        <v>-6675</v>
      </c>
      <c r="K24" s="572"/>
    </row>
    <row r="25" spans="1:11" ht="19.5" customHeight="1">
      <c r="A25" s="541"/>
      <c r="B25" s="542" t="s">
        <v>349</v>
      </c>
      <c r="C25" s="543" t="s">
        <v>38</v>
      </c>
      <c r="D25" s="543" t="s">
        <v>38</v>
      </c>
      <c r="E25" s="537" t="s">
        <v>38</v>
      </c>
      <c r="F25" s="543" t="s">
        <v>38</v>
      </c>
      <c r="G25" s="573" t="s">
        <v>38</v>
      </c>
      <c r="H25" s="574" t="s">
        <v>38</v>
      </c>
      <c r="I25" s="574" t="s">
        <v>38</v>
      </c>
      <c r="J25" s="575">
        <v>-49</v>
      </c>
      <c r="K25" s="572"/>
    </row>
    <row r="26" spans="1:11" ht="19.5" customHeight="1">
      <c r="A26" s="541"/>
      <c r="B26" s="542" t="s">
        <v>389</v>
      </c>
      <c r="C26" s="543" t="s">
        <v>38</v>
      </c>
      <c r="D26" s="543" t="s">
        <v>38</v>
      </c>
      <c r="E26" s="537" t="s">
        <v>38</v>
      </c>
      <c r="F26" s="543" t="s">
        <v>38</v>
      </c>
      <c r="G26" s="573" t="s">
        <v>38</v>
      </c>
      <c r="H26" s="574" t="s">
        <v>38</v>
      </c>
      <c r="I26" s="574" t="s">
        <v>38</v>
      </c>
      <c r="J26" s="575">
        <v>52538</v>
      </c>
      <c r="K26" s="572"/>
    </row>
    <row r="27" spans="1:11" ht="19.5" customHeight="1">
      <c r="A27" s="545"/>
      <c r="B27" s="540" t="s">
        <v>67</v>
      </c>
      <c r="C27" s="537" t="s">
        <v>38</v>
      </c>
      <c r="D27" s="538" t="s">
        <v>38</v>
      </c>
      <c r="E27" s="537" t="s">
        <v>38</v>
      </c>
      <c r="F27" s="538" t="s">
        <v>38</v>
      </c>
      <c r="G27" s="573" t="s">
        <v>38</v>
      </c>
      <c r="H27" s="576" t="s">
        <v>38</v>
      </c>
      <c r="I27" s="576" t="s">
        <v>38</v>
      </c>
      <c r="J27" s="577">
        <v>-368</v>
      </c>
      <c r="K27" s="572"/>
    </row>
    <row r="28" spans="1:11" ht="19.5" customHeight="1">
      <c r="A28" s="541"/>
      <c r="B28" s="540" t="s">
        <v>68</v>
      </c>
      <c r="C28" s="543" t="s">
        <v>38</v>
      </c>
      <c r="D28" s="543" t="s">
        <v>38</v>
      </c>
      <c r="E28" s="537" t="s">
        <v>38</v>
      </c>
      <c r="F28" s="543" t="s">
        <v>38</v>
      </c>
      <c r="G28" s="573" t="s">
        <v>38</v>
      </c>
      <c r="H28" s="574" t="s">
        <v>38</v>
      </c>
      <c r="I28" s="574" t="s">
        <v>38</v>
      </c>
      <c r="J28" s="575">
        <v>2567</v>
      </c>
      <c r="K28" s="572"/>
    </row>
    <row r="29" spans="1:11" ht="19.5" customHeight="1">
      <c r="A29" s="541"/>
      <c r="B29" s="540" t="s">
        <v>390</v>
      </c>
      <c r="C29" s="543" t="s">
        <v>38</v>
      </c>
      <c r="D29" s="543" t="s">
        <v>38</v>
      </c>
      <c r="E29" s="537" t="s">
        <v>38</v>
      </c>
      <c r="F29" s="543" t="s">
        <v>38</v>
      </c>
      <c r="G29" s="573" t="s">
        <v>38</v>
      </c>
      <c r="H29" s="574" t="s">
        <v>38</v>
      </c>
      <c r="I29" s="574" t="s">
        <v>38</v>
      </c>
      <c r="J29" s="575">
        <v>4</v>
      </c>
      <c r="K29" s="572"/>
    </row>
    <row r="30" spans="1:11" ht="28.5" customHeight="1">
      <c r="A30" s="546"/>
      <c r="B30" s="547" t="s">
        <v>391</v>
      </c>
      <c r="C30" s="543">
        <v>4540</v>
      </c>
      <c r="D30" s="543">
        <v>1900</v>
      </c>
      <c r="E30" s="537">
        <v>-4</v>
      </c>
      <c r="F30" s="543">
        <v>-3</v>
      </c>
      <c r="G30" s="573">
        <v>6433</v>
      </c>
      <c r="H30" s="574" t="s">
        <v>38</v>
      </c>
      <c r="I30" s="574">
        <v>2306</v>
      </c>
      <c r="J30" s="575">
        <v>8740</v>
      </c>
      <c r="K30" s="572"/>
    </row>
    <row r="31" spans="1:11" ht="21.75" customHeight="1">
      <c r="A31" s="535" t="s">
        <v>392</v>
      </c>
      <c r="B31" s="548"/>
      <c r="C31" s="538">
        <v>4540</v>
      </c>
      <c r="D31" s="538">
        <v>1900</v>
      </c>
      <c r="E31" s="538">
        <v>-4</v>
      </c>
      <c r="F31" s="538">
        <v>-3</v>
      </c>
      <c r="G31" s="537">
        <v>6433</v>
      </c>
      <c r="H31" s="576" t="s">
        <v>38</v>
      </c>
      <c r="I31" s="576">
        <v>2306</v>
      </c>
      <c r="J31" s="577">
        <v>56757</v>
      </c>
      <c r="K31" s="572"/>
    </row>
    <row r="32" spans="1:11" ht="21.75" customHeight="1" thickBot="1">
      <c r="A32" s="549" t="s">
        <v>393</v>
      </c>
      <c r="B32" s="550"/>
      <c r="C32" s="551">
        <v>61807</v>
      </c>
      <c r="D32" s="551">
        <v>1900</v>
      </c>
      <c r="E32" s="552">
        <v>7839</v>
      </c>
      <c r="F32" s="551">
        <v>3</v>
      </c>
      <c r="G32" s="552">
        <v>71551</v>
      </c>
      <c r="H32" s="578" t="s">
        <v>38</v>
      </c>
      <c r="I32" s="578">
        <v>12416</v>
      </c>
      <c r="J32" s="579">
        <v>598822</v>
      </c>
      <c r="K32" s="572"/>
    </row>
    <row r="33" spans="1:11" ht="7.5" customHeight="1">
      <c r="A33" s="554"/>
      <c r="B33" s="555"/>
      <c r="C33" s="556"/>
      <c r="D33" s="556"/>
      <c r="E33" s="556"/>
      <c r="F33" s="556"/>
      <c r="G33" s="556"/>
      <c r="H33" s="556"/>
      <c r="I33" s="556"/>
      <c r="J33" s="556"/>
      <c r="K33" s="572"/>
    </row>
    <row r="34" spans="3:7" ht="15" customHeight="1">
      <c r="C34" s="295"/>
      <c r="E34" s="295"/>
      <c r="F34" s="295"/>
      <c r="G34" s="295"/>
    </row>
    <row r="35" spans="3:7" ht="15" customHeight="1">
      <c r="C35" s="295"/>
      <c r="E35" s="295"/>
      <c r="F35" s="295"/>
      <c r="G35" s="295"/>
    </row>
    <row r="36" spans="3:7" ht="15" customHeight="1">
      <c r="C36" s="295"/>
      <c r="E36" s="295"/>
      <c r="F36" s="295"/>
      <c r="G36" s="295"/>
    </row>
    <row r="37" spans="3:7" ht="15" customHeight="1">
      <c r="C37" s="295"/>
      <c r="E37" s="295"/>
      <c r="F37" s="295"/>
      <c r="G37" s="295"/>
    </row>
    <row r="38" spans="3:7" ht="15" customHeight="1">
      <c r="C38" s="295"/>
      <c r="E38" s="295"/>
      <c r="F38" s="295"/>
      <c r="G38" s="295"/>
    </row>
    <row r="39" spans="3:7" ht="15" customHeight="1">
      <c r="C39" s="295"/>
      <c r="E39" s="295"/>
      <c r="F39" s="295"/>
      <c r="G39" s="295"/>
    </row>
    <row r="40" spans="3:7" ht="15" customHeight="1">
      <c r="C40" s="295"/>
      <c r="E40" s="295"/>
      <c r="F40" s="295"/>
      <c r="G40" s="295"/>
    </row>
    <row r="41" spans="3:7" ht="15" customHeight="1">
      <c r="C41" s="295"/>
      <c r="E41" s="295"/>
      <c r="F41" s="295"/>
      <c r="G41" s="295"/>
    </row>
    <row r="42" spans="3:7" ht="15" customHeight="1">
      <c r="C42" s="295"/>
      <c r="E42" s="295"/>
      <c r="F42" s="295"/>
      <c r="G42" s="295"/>
    </row>
    <row r="43" spans="3:7" ht="15" customHeight="1">
      <c r="C43" s="295"/>
      <c r="E43" s="295"/>
      <c r="F43" s="295"/>
      <c r="G43" s="295"/>
    </row>
    <row r="44" spans="3:7" ht="15" customHeight="1">
      <c r="C44" s="295"/>
      <c r="E44" s="295"/>
      <c r="F44" s="295"/>
      <c r="G44" s="295"/>
    </row>
    <row r="45" spans="3:7" ht="15" customHeight="1">
      <c r="C45" s="295"/>
      <c r="E45" s="295"/>
      <c r="F45" s="295"/>
      <c r="G45" s="295"/>
    </row>
    <row r="46" spans="3:7" ht="15" customHeight="1">
      <c r="C46" s="295"/>
      <c r="E46" s="295"/>
      <c r="F46" s="295"/>
      <c r="G46" s="295"/>
    </row>
    <row r="47" spans="3:7" ht="15" customHeight="1">
      <c r="C47" s="295"/>
      <c r="E47" s="295"/>
      <c r="F47" s="295"/>
      <c r="G47" s="295"/>
    </row>
    <row r="48" spans="3:7" ht="15" customHeight="1">
      <c r="C48" s="295"/>
      <c r="E48" s="295"/>
      <c r="F48" s="295"/>
      <c r="G48" s="295"/>
    </row>
    <row r="49" spans="3:7" ht="15" customHeight="1">
      <c r="C49" s="295"/>
      <c r="E49" s="295"/>
      <c r="F49" s="295"/>
      <c r="G49" s="295"/>
    </row>
    <row r="50" spans="3:7" ht="15" customHeight="1">
      <c r="C50" s="295"/>
      <c r="E50" s="295"/>
      <c r="F50" s="295"/>
      <c r="G50" s="295"/>
    </row>
    <row r="51" spans="3:7" ht="15" customHeight="1">
      <c r="C51" s="295"/>
      <c r="E51" s="295"/>
      <c r="F51" s="295"/>
      <c r="G51" s="295"/>
    </row>
    <row r="52" spans="3:7" ht="15" customHeight="1">
      <c r="C52" s="295"/>
      <c r="E52" s="295"/>
      <c r="F52" s="295"/>
      <c r="G52" s="295"/>
    </row>
    <row r="53" spans="3:7" ht="15" customHeight="1">
      <c r="C53" s="295"/>
      <c r="E53" s="295"/>
      <c r="F53" s="295"/>
      <c r="G53" s="295"/>
    </row>
    <row r="54" spans="3:7" ht="15" customHeight="1">
      <c r="C54" s="295"/>
      <c r="E54" s="295"/>
      <c r="F54" s="295"/>
      <c r="G54" s="295"/>
    </row>
    <row r="55" spans="3:7" ht="15" customHeight="1">
      <c r="C55" s="295"/>
      <c r="E55" s="295"/>
      <c r="F55" s="295"/>
      <c r="G55" s="295"/>
    </row>
    <row r="56" spans="3:7" ht="15" customHeight="1">
      <c r="C56" s="295"/>
      <c r="E56" s="295"/>
      <c r="F56" s="295"/>
      <c r="G56" s="295"/>
    </row>
    <row r="57" spans="3:7" ht="15" customHeight="1">
      <c r="C57" s="295"/>
      <c r="E57" s="295"/>
      <c r="F57" s="295"/>
      <c r="G57" s="295"/>
    </row>
    <row r="58" spans="3:7" ht="15" customHeight="1">
      <c r="C58" s="295"/>
      <c r="E58" s="295"/>
      <c r="F58" s="295"/>
      <c r="G58" s="295"/>
    </row>
    <row r="59" spans="3:7" ht="15" customHeight="1">
      <c r="C59" s="295"/>
      <c r="E59" s="295"/>
      <c r="F59" s="295"/>
      <c r="G59" s="295"/>
    </row>
    <row r="60" spans="3:7" ht="15" customHeight="1">
      <c r="C60" s="295"/>
      <c r="E60" s="295"/>
      <c r="F60" s="295"/>
      <c r="G60" s="295"/>
    </row>
    <row r="61" spans="3:7" ht="15" customHeight="1">
      <c r="C61" s="295"/>
      <c r="E61" s="295"/>
      <c r="F61" s="295"/>
      <c r="G61" s="295"/>
    </row>
    <row r="62" spans="3:7" ht="15" customHeight="1">
      <c r="C62" s="295"/>
      <c r="E62" s="295"/>
      <c r="F62" s="295"/>
      <c r="G62" s="295"/>
    </row>
    <row r="63" spans="3:7" ht="15" customHeight="1">
      <c r="C63" s="295"/>
      <c r="E63" s="295"/>
      <c r="F63" s="295"/>
      <c r="G63" s="295"/>
    </row>
  </sheetData>
  <mergeCells count="2">
    <mergeCell ref="A1:J1"/>
    <mergeCell ref="B2:J2"/>
  </mergeCells>
  <printOptions/>
  <pageMargins left="0.3937007874015748" right="0.3937007874015748" top="0.7874015748031497" bottom="0.3937007874015748" header="0.5118110236220472" footer="0.5118110236220472"/>
  <pageSetup horizontalDpi="300" verticalDpi="300" orientation="landscape" paperSize="9" scale="74" r:id="rId1"/>
  <headerFooter alignWithMargins="0">
    <oddHeader>&amp;C&amp;A</oddHeader>
  </headerFooter>
</worksheet>
</file>

<file path=xl/worksheets/sheet18.xml><?xml version="1.0" encoding="utf-8"?>
<worksheet xmlns="http://schemas.openxmlformats.org/spreadsheetml/2006/main" xmlns:r="http://schemas.openxmlformats.org/officeDocument/2006/relationships">
  <dimension ref="B2:N13"/>
  <sheetViews>
    <sheetView workbookViewId="0" topLeftCell="A1">
      <selection activeCell="A1" sqref="A1"/>
    </sheetView>
  </sheetViews>
  <sheetFormatPr defaultColWidth="9.00390625" defaultRowHeight="13.5"/>
  <cols>
    <col min="1" max="1" width="1.75390625" style="120" customWidth="1"/>
    <col min="2" max="2" width="0.74609375" style="120" customWidth="1"/>
    <col min="3" max="3" width="1.37890625" style="120" customWidth="1"/>
    <col min="4" max="4" width="20.00390625" style="120" customWidth="1"/>
    <col min="5" max="10" width="9.125" style="120" customWidth="1"/>
    <col min="11" max="11" width="8.875" style="120" customWidth="1"/>
    <col min="12" max="12" width="9.125" style="120" customWidth="1"/>
    <col min="13" max="13" width="8.875" style="120" customWidth="1"/>
    <col min="14" max="14" width="9.125" style="120" customWidth="1"/>
    <col min="15" max="15" width="1.25" style="120" customWidth="1"/>
    <col min="16" max="16384" width="9.00390625" style="120" customWidth="1"/>
  </cols>
  <sheetData>
    <row r="2" ht="17.25" customHeight="1">
      <c r="B2" s="475"/>
    </row>
    <row r="3" s="499" customFormat="1" ht="32.25" customHeight="1">
      <c r="N3" s="580" t="s">
        <v>135</v>
      </c>
    </row>
    <row r="4" spans="2:14" s="581" customFormat="1" ht="18" customHeight="1">
      <c r="B4" s="582"/>
      <c r="C4" s="583"/>
      <c r="D4" s="1361"/>
      <c r="E4" s="1363" t="s">
        <v>4</v>
      </c>
      <c r="F4" s="1364"/>
      <c r="G4" s="1364"/>
      <c r="H4" s="1364"/>
      <c r="I4" s="1365"/>
      <c r="J4" s="1363" t="s">
        <v>395</v>
      </c>
      <c r="K4" s="1366"/>
      <c r="L4" s="1367"/>
      <c r="M4" s="1359" t="s">
        <v>396</v>
      </c>
      <c r="N4" s="1359" t="s">
        <v>397</v>
      </c>
    </row>
    <row r="5" spans="2:14" s="581" customFormat="1" ht="39.75" customHeight="1">
      <c r="B5" s="586"/>
      <c r="C5" s="587"/>
      <c r="D5" s="1362"/>
      <c r="E5" s="585" t="s">
        <v>5</v>
      </c>
      <c r="F5" s="585" t="s">
        <v>398</v>
      </c>
      <c r="G5" s="585" t="s">
        <v>399</v>
      </c>
      <c r="H5" s="585" t="s">
        <v>8</v>
      </c>
      <c r="I5" s="584" t="s">
        <v>400</v>
      </c>
      <c r="J5" s="588" t="s">
        <v>401</v>
      </c>
      <c r="K5" s="588" t="s">
        <v>402</v>
      </c>
      <c r="L5" s="588" t="s">
        <v>403</v>
      </c>
      <c r="M5" s="1368"/>
      <c r="N5" s="1360"/>
    </row>
    <row r="6" spans="2:14" s="581" customFormat="1" ht="26.25" customHeight="1">
      <c r="B6" s="590"/>
      <c r="C6" s="1357" t="s">
        <v>404</v>
      </c>
      <c r="D6" s="1358"/>
      <c r="E6" s="593">
        <v>57941</v>
      </c>
      <c r="F6" s="593">
        <v>32792</v>
      </c>
      <c r="G6" s="593">
        <v>17861</v>
      </c>
      <c r="H6" s="593">
        <v>-21</v>
      </c>
      <c r="I6" s="594">
        <v>108575</v>
      </c>
      <c r="J6" s="594">
        <v>4814</v>
      </c>
      <c r="K6" s="594" t="s">
        <v>72</v>
      </c>
      <c r="L6" s="594">
        <v>4814</v>
      </c>
      <c r="M6" s="593">
        <v>838</v>
      </c>
      <c r="N6" s="593">
        <v>114228</v>
      </c>
    </row>
    <row r="7" spans="2:14" s="581" customFormat="1" ht="26.25" customHeight="1">
      <c r="B7" s="590"/>
      <c r="C7" s="1357" t="s">
        <v>405</v>
      </c>
      <c r="D7" s="1358"/>
      <c r="E7" s="593" t="s">
        <v>38</v>
      </c>
      <c r="F7" s="593" t="s">
        <v>38</v>
      </c>
      <c r="G7" s="593" t="s">
        <v>38</v>
      </c>
      <c r="H7" s="593" t="s">
        <v>38</v>
      </c>
      <c r="I7" s="594" t="s">
        <v>38</v>
      </c>
      <c r="J7" s="594" t="s">
        <v>38</v>
      </c>
      <c r="K7" s="594" t="s">
        <v>38</v>
      </c>
      <c r="L7" s="594" t="s">
        <v>38</v>
      </c>
      <c r="M7" s="593" t="s">
        <v>38</v>
      </c>
      <c r="N7" s="593" t="s">
        <v>38</v>
      </c>
    </row>
    <row r="8" spans="2:14" s="581" customFormat="1" ht="26.25" customHeight="1">
      <c r="B8" s="590"/>
      <c r="C8" s="591"/>
      <c r="D8" s="592" t="s">
        <v>89</v>
      </c>
      <c r="E8" s="593" t="s">
        <v>38</v>
      </c>
      <c r="F8" s="593" t="s">
        <v>38</v>
      </c>
      <c r="G8" s="593">
        <v>-1419</v>
      </c>
      <c r="H8" s="593" t="s">
        <v>38</v>
      </c>
      <c r="I8" s="594">
        <v>-1419</v>
      </c>
      <c r="J8" s="594" t="s">
        <v>38</v>
      </c>
      <c r="K8" s="594" t="s">
        <v>38</v>
      </c>
      <c r="L8" s="594" t="s">
        <v>38</v>
      </c>
      <c r="M8" s="593" t="s">
        <v>38</v>
      </c>
      <c r="N8" s="593">
        <v>-1419</v>
      </c>
    </row>
    <row r="9" spans="2:14" s="581" customFormat="1" ht="26.25" customHeight="1">
      <c r="B9" s="590"/>
      <c r="C9" s="591"/>
      <c r="D9" s="592" t="s">
        <v>144</v>
      </c>
      <c r="E9" s="593" t="s">
        <v>38</v>
      </c>
      <c r="F9" s="593" t="s">
        <v>38</v>
      </c>
      <c r="G9" s="593">
        <v>9489</v>
      </c>
      <c r="H9" s="593" t="s">
        <v>38</v>
      </c>
      <c r="I9" s="594">
        <v>9489</v>
      </c>
      <c r="J9" s="594" t="s">
        <v>38</v>
      </c>
      <c r="K9" s="594" t="s">
        <v>38</v>
      </c>
      <c r="L9" s="594" t="s">
        <v>38</v>
      </c>
      <c r="M9" s="593" t="s">
        <v>38</v>
      </c>
      <c r="N9" s="593">
        <v>9489</v>
      </c>
    </row>
    <row r="10" spans="2:14" s="581" customFormat="1" ht="26.25" customHeight="1">
      <c r="B10" s="590"/>
      <c r="C10" s="591"/>
      <c r="D10" s="592" t="s">
        <v>67</v>
      </c>
      <c r="E10" s="593" t="s">
        <v>38</v>
      </c>
      <c r="F10" s="593" t="s">
        <v>38</v>
      </c>
      <c r="G10" s="593" t="s">
        <v>38</v>
      </c>
      <c r="H10" s="593">
        <v>-10</v>
      </c>
      <c r="I10" s="594">
        <v>-10</v>
      </c>
      <c r="J10" s="594" t="s">
        <v>38</v>
      </c>
      <c r="K10" s="594" t="s">
        <v>38</v>
      </c>
      <c r="L10" s="594" t="s">
        <v>38</v>
      </c>
      <c r="M10" s="593" t="s">
        <v>38</v>
      </c>
      <c r="N10" s="593">
        <v>-10</v>
      </c>
    </row>
    <row r="11" spans="2:14" s="581" customFormat="1" ht="36">
      <c r="B11" s="590"/>
      <c r="C11" s="591"/>
      <c r="D11" s="592" t="s">
        <v>406</v>
      </c>
      <c r="E11" s="593" t="s">
        <v>38</v>
      </c>
      <c r="F11" s="593" t="s">
        <v>38</v>
      </c>
      <c r="G11" s="593" t="s">
        <v>38</v>
      </c>
      <c r="H11" s="593" t="s">
        <v>38</v>
      </c>
      <c r="I11" s="594" t="s">
        <v>38</v>
      </c>
      <c r="J11" s="594">
        <v>3767</v>
      </c>
      <c r="K11" s="594">
        <v>0</v>
      </c>
      <c r="L11" s="594">
        <v>3767</v>
      </c>
      <c r="M11" s="593">
        <v>133</v>
      </c>
      <c r="N11" s="593">
        <v>3900</v>
      </c>
    </row>
    <row r="12" spans="2:14" s="581" customFormat="1" ht="26.25" customHeight="1">
      <c r="B12" s="590"/>
      <c r="C12" s="1357" t="s">
        <v>407</v>
      </c>
      <c r="D12" s="1358"/>
      <c r="E12" s="593" t="s">
        <v>72</v>
      </c>
      <c r="F12" s="593" t="s">
        <v>72</v>
      </c>
      <c r="G12" s="593">
        <v>8070</v>
      </c>
      <c r="H12" s="593">
        <v>-10</v>
      </c>
      <c r="I12" s="593">
        <v>8059</v>
      </c>
      <c r="J12" s="593">
        <v>3767</v>
      </c>
      <c r="K12" s="593">
        <v>0</v>
      </c>
      <c r="L12" s="593">
        <v>3767</v>
      </c>
      <c r="M12" s="593">
        <v>133</v>
      </c>
      <c r="N12" s="593">
        <v>11960</v>
      </c>
    </row>
    <row r="13" spans="2:14" s="581" customFormat="1" ht="26.25" customHeight="1">
      <c r="B13" s="590"/>
      <c r="C13" s="1357" t="s">
        <v>408</v>
      </c>
      <c r="D13" s="1358"/>
      <c r="E13" s="593">
        <v>57941</v>
      </c>
      <c r="F13" s="593">
        <v>32792</v>
      </c>
      <c r="G13" s="593">
        <v>25932</v>
      </c>
      <c r="H13" s="593">
        <v>-32</v>
      </c>
      <c r="I13" s="593">
        <v>116634</v>
      </c>
      <c r="J13" s="593">
        <v>8581</v>
      </c>
      <c r="K13" s="593">
        <v>0</v>
      </c>
      <c r="L13" s="593">
        <v>8582</v>
      </c>
      <c r="M13" s="593">
        <v>971</v>
      </c>
      <c r="N13" s="593">
        <v>126188</v>
      </c>
    </row>
    <row r="14" s="595" customFormat="1" ht="13.5"/>
    <row r="15" s="595" customFormat="1" ht="13.5"/>
    <row r="16" s="595" customFormat="1" ht="13.5"/>
    <row r="17" s="595" customFormat="1" ht="13.5"/>
    <row r="18" s="595" customFormat="1" ht="13.5"/>
    <row r="19" s="595" customFormat="1" ht="13.5"/>
    <row r="20" s="595" customFormat="1" ht="13.5"/>
    <row r="21" s="595" customFormat="1" ht="13.5"/>
    <row r="22" s="595" customFormat="1" ht="13.5"/>
    <row r="23" s="595" customFormat="1" ht="13.5"/>
  </sheetData>
  <mergeCells count="9">
    <mergeCell ref="C13:D13"/>
    <mergeCell ref="N4:N5"/>
    <mergeCell ref="C6:D6"/>
    <mergeCell ref="C7:D7"/>
    <mergeCell ref="C12:D12"/>
    <mergeCell ref="D4:D5"/>
    <mergeCell ref="E4:I4"/>
    <mergeCell ref="J4:L4"/>
    <mergeCell ref="M4:M5"/>
  </mergeCells>
  <printOptions/>
  <pageMargins left="0.3937007874015748" right="0.3937007874015748" top="0.7874015748031497" bottom="0.3937007874015748" header="0.5118110236220472" footer="0.5118110236220472"/>
  <pageSetup horizontalDpi="300" verticalDpi="300" orientation="portrait" paperSize="9" scale="84" r:id="rId2"/>
  <headerFooter alignWithMargins="0">
    <oddHeader>&amp;C&amp;A</oddHeader>
  </headerFooter>
  <drawing r:id="rId1"/>
</worksheet>
</file>

<file path=xl/worksheets/sheet19.xml><?xml version="1.0" encoding="utf-8"?>
<worksheet xmlns="http://schemas.openxmlformats.org/spreadsheetml/2006/main" xmlns:r="http://schemas.openxmlformats.org/officeDocument/2006/relationships">
  <dimension ref="A1:Z35"/>
  <sheetViews>
    <sheetView workbookViewId="0" topLeftCell="A1">
      <selection activeCell="A1" sqref="A1"/>
    </sheetView>
  </sheetViews>
  <sheetFormatPr defaultColWidth="9.00390625" defaultRowHeight="15" customHeight="1"/>
  <cols>
    <col min="1" max="1" width="2.625" style="602" customWidth="1"/>
    <col min="2" max="2" width="1.875" style="602" customWidth="1"/>
    <col min="3" max="3" width="18.375" style="602" customWidth="1"/>
    <col min="4" max="4" width="1.4921875" style="602" customWidth="1"/>
    <col min="5" max="5" width="2.625" style="602" customWidth="1"/>
    <col min="6" max="8" width="3.875" style="602" customWidth="1"/>
    <col min="9" max="9" width="3.50390625" style="602" customWidth="1"/>
    <col min="10" max="12" width="3.875" style="602" customWidth="1"/>
    <col min="13" max="13" width="3.375" style="602" customWidth="1"/>
    <col min="14" max="16" width="3.875" style="602" customWidth="1"/>
    <col min="17" max="17" width="3.25390625" style="602" customWidth="1"/>
    <col min="18" max="20" width="3.875" style="602" customWidth="1"/>
    <col min="21" max="21" width="3.125" style="602" customWidth="1"/>
    <col min="22" max="25" width="3.875" style="602" customWidth="1"/>
    <col min="26" max="26" width="2.00390625" style="602" customWidth="1"/>
    <col min="27" max="16384" width="9.00390625" style="602" customWidth="1"/>
  </cols>
  <sheetData>
    <row r="1" spans="7:26" s="120" customFormat="1" ht="18.75" customHeight="1">
      <c r="G1" s="596"/>
      <c r="H1" s="596"/>
      <c r="J1" s="596"/>
      <c r="X1" s="597"/>
      <c r="Y1" s="598"/>
      <c r="Z1" s="599"/>
    </row>
    <row r="2" s="120" customFormat="1" ht="31.5" customHeight="1" hidden="1">
      <c r="H2" s="596"/>
    </row>
    <row r="3" spans="1:25" s="120" customFormat="1" ht="22.5" customHeight="1">
      <c r="A3" s="1405" t="s">
        <v>409</v>
      </c>
      <c r="B3" s="1405"/>
      <c r="C3" s="1405"/>
      <c r="D3" s="1405"/>
      <c r="E3" s="1405"/>
      <c r="F3" s="1405"/>
      <c r="G3" s="1405"/>
      <c r="H3" s="1405"/>
      <c r="I3" s="1405"/>
      <c r="J3" s="1405"/>
      <c r="K3" s="1405"/>
      <c r="L3" s="1405"/>
      <c r="M3" s="1405"/>
      <c r="N3" s="1405"/>
      <c r="O3" s="1405"/>
      <c r="P3" s="1405"/>
      <c r="Q3" s="1405"/>
      <c r="R3" s="1405"/>
      <c r="S3" s="1405"/>
      <c r="T3" s="1405"/>
      <c r="U3" s="1405"/>
      <c r="V3" s="1405"/>
      <c r="W3" s="1405"/>
      <c r="X3" s="1405"/>
      <c r="Y3" s="1405"/>
    </row>
    <row r="4" spans="1:25" s="120" customFormat="1" ht="19.5" customHeight="1">
      <c r="A4" s="1406" t="s">
        <v>410</v>
      </c>
      <c r="B4" s="1406"/>
      <c r="C4" s="1406"/>
      <c r="D4" s="1406"/>
      <c r="E4" s="1406"/>
      <c r="F4" s="1406"/>
      <c r="G4" s="1406"/>
      <c r="H4" s="1406"/>
      <c r="I4" s="1406"/>
      <c r="J4" s="1406"/>
      <c r="K4" s="1406"/>
      <c r="L4" s="1406"/>
      <c r="M4" s="1406"/>
      <c r="N4" s="1406"/>
      <c r="O4" s="1406"/>
      <c r="P4" s="1406"/>
      <c r="Q4" s="1406"/>
      <c r="R4" s="1406"/>
      <c r="S4" s="1406"/>
      <c r="T4" s="1406"/>
      <c r="U4" s="1406"/>
      <c r="V4" s="1406"/>
      <c r="W4" s="1406"/>
      <c r="X4" s="1406"/>
      <c r="Y4" s="1406"/>
    </row>
    <row r="5" spans="1:11" s="120" customFormat="1" ht="7.5" customHeight="1">
      <c r="A5" s="499"/>
      <c r="B5" s="499"/>
      <c r="C5" s="499"/>
      <c r="D5" s="600" t="s">
        <v>411</v>
      </c>
      <c r="E5" s="580"/>
      <c r="F5" s="499"/>
      <c r="G5" s="580"/>
      <c r="H5" s="499"/>
      <c r="I5" s="499"/>
      <c r="J5" s="499"/>
      <c r="K5" s="499"/>
    </row>
    <row r="6" spans="1:11" s="120" customFormat="1" ht="7.5" customHeight="1">
      <c r="A6" s="499"/>
      <c r="B6" s="499"/>
      <c r="C6" s="499"/>
      <c r="D6" s="580"/>
      <c r="E6" s="580"/>
      <c r="F6" s="499"/>
      <c r="G6" s="580"/>
      <c r="H6" s="499"/>
      <c r="I6" s="499"/>
      <c r="J6" s="499"/>
      <c r="K6" s="499"/>
    </row>
    <row r="7" spans="1:25" ht="18" customHeight="1">
      <c r="A7" s="601"/>
      <c r="B7" s="601"/>
      <c r="C7" s="601"/>
      <c r="D7" s="601"/>
      <c r="E7" s="601"/>
      <c r="Y7" s="603" t="s">
        <v>412</v>
      </c>
    </row>
    <row r="8" spans="1:26" ht="33" customHeight="1">
      <c r="A8" s="604"/>
      <c r="B8" s="605"/>
      <c r="C8" s="605"/>
      <c r="D8" s="605"/>
      <c r="E8" s="606"/>
      <c r="F8" s="1407" t="s">
        <v>4</v>
      </c>
      <c r="G8" s="1408"/>
      <c r="H8" s="1408"/>
      <c r="I8" s="1408"/>
      <c r="J8" s="1408"/>
      <c r="K8" s="1408"/>
      <c r="L8" s="1408"/>
      <c r="M8" s="1408"/>
      <c r="N8" s="1408"/>
      <c r="O8" s="1408"/>
      <c r="P8" s="1408"/>
      <c r="Q8" s="1408"/>
      <c r="R8" s="1408"/>
      <c r="S8" s="1408"/>
      <c r="T8" s="1408"/>
      <c r="U8" s="1408"/>
      <c r="V8" s="1408"/>
      <c r="W8" s="1408"/>
      <c r="X8" s="1408"/>
      <c r="Y8" s="1409"/>
      <c r="Z8" s="607"/>
    </row>
    <row r="9" spans="1:26" ht="33" customHeight="1">
      <c r="A9" s="608"/>
      <c r="B9" s="601"/>
      <c r="C9" s="601"/>
      <c r="D9" s="601"/>
      <c r="E9" s="609"/>
      <c r="F9" s="1399" t="s">
        <v>413</v>
      </c>
      <c r="G9" s="1400"/>
      <c r="H9" s="1400"/>
      <c r="I9" s="1401"/>
      <c r="J9" s="1399" t="s">
        <v>414</v>
      </c>
      <c r="K9" s="1400"/>
      <c r="L9" s="1400"/>
      <c r="M9" s="1401"/>
      <c r="N9" s="1399" t="s">
        <v>415</v>
      </c>
      <c r="O9" s="1400"/>
      <c r="P9" s="1400"/>
      <c r="Q9" s="1401"/>
      <c r="R9" s="1399" t="s">
        <v>416</v>
      </c>
      <c r="S9" s="1400"/>
      <c r="T9" s="1400"/>
      <c r="U9" s="1401"/>
      <c r="V9" s="1399" t="s">
        <v>9</v>
      </c>
      <c r="W9" s="1400"/>
      <c r="X9" s="1400"/>
      <c r="Y9" s="1401"/>
      <c r="Z9" s="607"/>
    </row>
    <row r="10" spans="1:26" ht="33" customHeight="1">
      <c r="A10" s="610"/>
      <c r="B10" s="1372" t="s">
        <v>417</v>
      </c>
      <c r="C10" s="1386"/>
      <c r="D10" s="1386"/>
      <c r="E10" s="611"/>
      <c r="F10" s="1369">
        <v>47782</v>
      </c>
      <c r="G10" s="1370"/>
      <c r="H10" s="1370"/>
      <c r="I10" s="1371"/>
      <c r="J10" s="1369">
        <v>17876</v>
      </c>
      <c r="K10" s="1370"/>
      <c r="L10" s="1370"/>
      <c r="M10" s="1371"/>
      <c r="N10" s="1369">
        <v>20236</v>
      </c>
      <c r="O10" s="1370"/>
      <c r="P10" s="1370"/>
      <c r="Q10" s="1371"/>
      <c r="R10" s="1369">
        <v>-103</v>
      </c>
      <c r="S10" s="1370"/>
      <c r="T10" s="1370"/>
      <c r="U10" s="1371"/>
      <c r="V10" s="1369">
        <v>85792</v>
      </c>
      <c r="W10" s="1370"/>
      <c r="X10" s="1370"/>
      <c r="Y10" s="1371"/>
      <c r="Z10" s="612"/>
    </row>
    <row r="11" spans="1:26" ht="33" customHeight="1">
      <c r="A11" s="613"/>
      <c r="B11" s="1382" t="s">
        <v>418</v>
      </c>
      <c r="C11" s="1382"/>
      <c r="D11" s="1382"/>
      <c r="E11" s="614"/>
      <c r="F11" s="1383"/>
      <c r="G11" s="1384"/>
      <c r="H11" s="1384"/>
      <c r="I11" s="1385"/>
      <c r="J11" s="1383"/>
      <c r="K11" s="1384"/>
      <c r="L11" s="1384"/>
      <c r="M11" s="1385"/>
      <c r="N11" s="1383"/>
      <c r="O11" s="1384"/>
      <c r="P11" s="1384"/>
      <c r="Q11" s="1385"/>
      <c r="R11" s="1383"/>
      <c r="S11" s="1384"/>
      <c r="T11" s="1384"/>
      <c r="U11" s="1385"/>
      <c r="V11" s="1383"/>
      <c r="W11" s="1384"/>
      <c r="X11" s="1384"/>
      <c r="Y11" s="1385"/>
      <c r="Z11" s="612"/>
    </row>
    <row r="12" spans="1:26" ht="33" customHeight="1">
      <c r="A12" s="615"/>
      <c r="B12" s="616"/>
      <c r="C12" s="617" t="s">
        <v>246</v>
      </c>
      <c r="D12" s="616"/>
      <c r="E12" s="618"/>
      <c r="F12" s="1379">
        <v>311</v>
      </c>
      <c r="G12" s="1380"/>
      <c r="H12" s="1380"/>
      <c r="I12" s="1381"/>
      <c r="J12" s="1379">
        <v>311</v>
      </c>
      <c r="K12" s="1380"/>
      <c r="L12" s="1380"/>
      <c r="M12" s="1381"/>
      <c r="N12" s="1379"/>
      <c r="O12" s="1380"/>
      <c r="P12" s="1380"/>
      <c r="Q12" s="1381"/>
      <c r="R12" s="1379"/>
      <c r="S12" s="1380"/>
      <c r="T12" s="1380"/>
      <c r="U12" s="1381"/>
      <c r="V12" s="1379">
        <v>622</v>
      </c>
      <c r="W12" s="1380"/>
      <c r="X12" s="1380"/>
      <c r="Y12" s="1381"/>
      <c r="Z12" s="612"/>
    </row>
    <row r="13" spans="1:26" ht="33" customHeight="1">
      <c r="A13" s="619"/>
      <c r="B13" s="616"/>
      <c r="C13" s="617" t="s">
        <v>419</v>
      </c>
      <c r="D13" s="616"/>
      <c r="E13" s="618"/>
      <c r="F13" s="1379"/>
      <c r="G13" s="1380"/>
      <c r="H13" s="1380"/>
      <c r="I13" s="1381"/>
      <c r="J13" s="1379"/>
      <c r="K13" s="1380"/>
      <c r="L13" s="1380"/>
      <c r="M13" s="1381"/>
      <c r="N13" s="1379">
        <v>-2982</v>
      </c>
      <c r="O13" s="1380"/>
      <c r="P13" s="1380"/>
      <c r="Q13" s="1381"/>
      <c r="R13" s="1379"/>
      <c r="S13" s="1380"/>
      <c r="T13" s="1380"/>
      <c r="U13" s="1381"/>
      <c r="V13" s="1379">
        <v>-2982</v>
      </c>
      <c r="W13" s="1380"/>
      <c r="X13" s="1380"/>
      <c r="Y13" s="1381"/>
      <c r="Z13" s="612"/>
    </row>
    <row r="14" spans="1:26" ht="33" customHeight="1">
      <c r="A14" s="619"/>
      <c r="B14" s="616"/>
      <c r="C14" s="617" t="s">
        <v>15</v>
      </c>
      <c r="D14" s="616"/>
      <c r="E14" s="618"/>
      <c r="F14" s="1379"/>
      <c r="G14" s="1380"/>
      <c r="H14" s="1380"/>
      <c r="I14" s="1381"/>
      <c r="J14" s="1379"/>
      <c r="K14" s="1380"/>
      <c r="L14" s="1380"/>
      <c r="M14" s="1381"/>
      <c r="N14" s="1379">
        <v>9133</v>
      </c>
      <c r="O14" s="1380"/>
      <c r="P14" s="1380"/>
      <c r="Q14" s="1381"/>
      <c r="R14" s="1379"/>
      <c r="S14" s="1380"/>
      <c r="T14" s="1380"/>
      <c r="U14" s="1381"/>
      <c r="V14" s="1379">
        <v>9133</v>
      </c>
      <c r="W14" s="1380"/>
      <c r="X14" s="1380"/>
      <c r="Y14" s="1381"/>
      <c r="Z14" s="612"/>
    </row>
    <row r="15" spans="1:26" ht="33" customHeight="1">
      <c r="A15" s="619"/>
      <c r="B15" s="616"/>
      <c r="C15" s="617" t="s">
        <v>16</v>
      </c>
      <c r="D15" s="616"/>
      <c r="E15" s="618"/>
      <c r="F15" s="1379"/>
      <c r="G15" s="1380"/>
      <c r="H15" s="1380"/>
      <c r="I15" s="1381"/>
      <c r="J15" s="1379"/>
      <c r="K15" s="1380"/>
      <c r="L15" s="1380"/>
      <c r="M15" s="1381"/>
      <c r="N15" s="1379"/>
      <c r="O15" s="1380"/>
      <c r="P15" s="1380"/>
      <c r="Q15" s="1381"/>
      <c r="R15" s="1379">
        <v>-39</v>
      </c>
      <c r="S15" s="1380"/>
      <c r="T15" s="1380"/>
      <c r="U15" s="1381"/>
      <c r="V15" s="1379">
        <v>-39</v>
      </c>
      <c r="W15" s="1380"/>
      <c r="X15" s="1380"/>
      <c r="Y15" s="1381"/>
      <c r="Z15" s="612"/>
    </row>
    <row r="16" spans="1:26" ht="33" customHeight="1">
      <c r="A16" s="619"/>
      <c r="B16" s="616"/>
      <c r="C16" s="617" t="s">
        <v>17</v>
      </c>
      <c r="D16" s="616"/>
      <c r="E16" s="618"/>
      <c r="F16" s="1379"/>
      <c r="G16" s="1380"/>
      <c r="H16" s="1380"/>
      <c r="I16" s="1381"/>
      <c r="J16" s="1379">
        <v>16</v>
      </c>
      <c r="K16" s="1380"/>
      <c r="L16" s="1380"/>
      <c r="M16" s="1381"/>
      <c r="N16" s="1379"/>
      <c r="O16" s="1380"/>
      <c r="P16" s="1380"/>
      <c r="Q16" s="1381"/>
      <c r="R16" s="1379">
        <v>8</v>
      </c>
      <c r="S16" s="1380"/>
      <c r="T16" s="1380"/>
      <c r="U16" s="1381"/>
      <c r="V16" s="1379">
        <v>24</v>
      </c>
      <c r="W16" s="1380"/>
      <c r="X16" s="1380"/>
      <c r="Y16" s="1381"/>
      <c r="Z16" s="612"/>
    </row>
    <row r="17" spans="1:26" ht="33" customHeight="1">
      <c r="A17" s="620"/>
      <c r="B17" s="621"/>
      <c r="C17" s="622" t="s">
        <v>420</v>
      </c>
      <c r="D17" s="621"/>
      <c r="E17" s="623"/>
      <c r="F17" s="1379"/>
      <c r="G17" s="1380"/>
      <c r="H17" s="1380"/>
      <c r="I17" s="1381"/>
      <c r="J17" s="1379"/>
      <c r="K17" s="1380"/>
      <c r="L17" s="1380"/>
      <c r="M17" s="1381"/>
      <c r="N17" s="1379">
        <v>337</v>
      </c>
      <c r="O17" s="1380"/>
      <c r="P17" s="1380"/>
      <c r="Q17" s="1381"/>
      <c r="R17" s="1379"/>
      <c r="S17" s="1380"/>
      <c r="T17" s="1380"/>
      <c r="U17" s="1381"/>
      <c r="V17" s="1379">
        <v>337</v>
      </c>
      <c r="W17" s="1380"/>
      <c r="X17" s="1380"/>
      <c r="Y17" s="1381"/>
      <c r="Z17" s="612"/>
    </row>
    <row r="18" spans="1:26" ht="39.75" customHeight="1">
      <c r="A18" s="624"/>
      <c r="B18" s="625"/>
      <c r="C18" s="626" t="s">
        <v>421</v>
      </c>
      <c r="D18" s="625"/>
      <c r="E18" s="627"/>
      <c r="F18" s="1402"/>
      <c r="G18" s="1403"/>
      <c r="H18" s="1403"/>
      <c r="I18" s="1404"/>
      <c r="J18" s="1373"/>
      <c r="K18" s="1374"/>
      <c r="L18" s="1374"/>
      <c r="M18" s="1375"/>
      <c r="N18" s="1373"/>
      <c r="O18" s="1374"/>
      <c r="P18" s="1374"/>
      <c r="Q18" s="1375"/>
      <c r="R18" s="1373"/>
      <c r="S18" s="1374"/>
      <c r="T18" s="1374"/>
      <c r="U18" s="1375"/>
      <c r="V18" s="1373"/>
      <c r="W18" s="1374"/>
      <c r="X18" s="1374"/>
      <c r="Y18" s="1375"/>
      <c r="Z18" s="612"/>
    </row>
    <row r="19" spans="1:26" ht="33" customHeight="1">
      <c r="A19" s="610"/>
      <c r="B19" s="1372" t="s">
        <v>422</v>
      </c>
      <c r="C19" s="1372"/>
      <c r="D19" s="1372"/>
      <c r="E19" s="611"/>
      <c r="F19" s="1376">
        <v>311</v>
      </c>
      <c r="G19" s="1377"/>
      <c r="H19" s="1377"/>
      <c r="I19" s="1378"/>
      <c r="J19" s="1369">
        <v>327</v>
      </c>
      <c r="K19" s="1370"/>
      <c r="L19" s="1370"/>
      <c r="M19" s="1371"/>
      <c r="N19" s="1369">
        <v>6489</v>
      </c>
      <c r="O19" s="1370"/>
      <c r="P19" s="1370"/>
      <c r="Q19" s="1371"/>
      <c r="R19" s="1369">
        <v>-31</v>
      </c>
      <c r="S19" s="1370"/>
      <c r="T19" s="1370"/>
      <c r="U19" s="1371"/>
      <c r="V19" s="1369">
        <v>7096</v>
      </c>
      <c r="W19" s="1370"/>
      <c r="X19" s="1370"/>
      <c r="Y19" s="1371"/>
      <c r="Z19" s="612"/>
    </row>
    <row r="20" spans="1:26" ht="33" customHeight="1">
      <c r="A20" s="610"/>
      <c r="B20" s="1372" t="s">
        <v>423</v>
      </c>
      <c r="C20" s="1372"/>
      <c r="D20" s="1372"/>
      <c r="E20" s="611"/>
      <c r="F20" s="1369">
        <v>48094</v>
      </c>
      <c r="G20" s="1370"/>
      <c r="H20" s="1370"/>
      <c r="I20" s="1371"/>
      <c r="J20" s="1369">
        <v>18204</v>
      </c>
      <c r="K20" s="1370"/>
      <c r="L20" s="1370"/>
      <c r="M20" s="1371"/>
      <c r="N20" s="1369">
        <v>26725</v>
      </c>
      <c r="O20" s="1370"/>
      <c r="P20" s="1370"/>
      <c r="Q20" s="1371"/>
      <c r="R20" s="1369">
        <v>-134</v>
      </c>
      <c r="S20" s="1370"/>
      <c r="T20" s="1370"/>
      <c r="U20" s="1371"/>
      <c r="V20" s="1369">
        <v>92889</v>
      </c>
      <c r="W20" s="1370"/>
      <c r="X20" s="1370"/>
      <c r="Y20" s="1371"/>
      <c r="Z20" s="612"/>
    </row>
    <row r="21" spans="1:26" s="605" customFormat="1" ht="33" customHeight="1">
      <c r="A21" s="629"/>
      <c r="B21" s="629"/>
      <c r="C21" s="629"/>
      <c r="D21" s="629"/>
      <c r="E21" s="630"/>
      <c r="F21" s="628"/>
      <c r="G21" s="628"/>
      <c r="H21" s="628"/>
      <c r="I21" s="628"/>
      <c r="J21" s="628"/>
      <c r="K21" s="628"/>
      <c r="L21" s="628"/>
      <c r="M21" s="628"/>
      <c r="N21" s="628"/>
      <c r="O21" s="628"/>
      <c r="P21" s="628"/>
      <c r="Q21" s="628"/>
      <c r="R21" s="628"/>
      <c r="S21" s="628"/>
      <c r="T21" s="628"/>
      <c r="U21" s="628"/>
      <c r="V21" s="628"/>
      <c r="W21" s="628"/>
      <c r="X21" s="628"/>
      <c r="Y21" s="628"/>
      <c r="Z21" s="612"/>
    </row>
    <row r="22" spans="1:25" ht="33" customHeight="1">
      <c r="A22" s="631"/>
      <c r="B22" s="632"/>
      <c r="C22" s="632"/>
      <c r="D22" s="632"/>
      <c r="E22" s="633"/>
      <c r="F22" s="1387" t="s">
        <v>22</v>
      </c>
      <c r="G22" s="1388"/>
      <c r="H22" s="1388"/>
      <c r="I22" s="1388"/>
      <c r="J22" s="1388"/>
      <c r="K22" s="1388"/>
      <c r="L22" s="1388"/>
      <c r="M22" s="1388"/>
      <c r="N22" s="1388"/>
      <c r="O22" s="1388"/>
      <c r="P22" s="1388"/>
      <c r="Q22" s="1389"/>
      <c r="R22" s="1390" t="s">
        <v>424</v>
      </c>
      <c r="S22" s="1391"/>
      <c r="T22" s="1391"/>
      <c r="U22" s="1392"/>
      <c r="V22" s="1390" t="s">
        <v>24</v>
      </c>
      <c r="W22" s="1391"/>
      <c r="X22" s="1391"/>
      <c r="Y22" s="1392"/>
    </row>
    <row r="23" spans="1:25" ht="33" customHeight="1">
      <c r="A23" s="608"/>
      <c r="B23" s="601"/>
      <c r="C23" s="601"/>
      <c r="D23" s="601"/>
      <c r="E23" s="609"/>
      <c r="F23" s="1396" t="s">
        <v>379</v>
      </c>
      <c r="G23" s="1397"/>
      <c r="H23" s="1398"/>
      <c r="I23" s="1399" t="s">
        <v>425</v>
      </c>
      <c r="J23" s="1400"/>
      <c r="K23" s="1401"/>
      <c r="L23" s="1399" t="s">
        <v>426</v>
      </c>
      <c r="M23" s="1400"/>
      <c r="N23" s="1401"/>
      <c r="O23" s="1396" t="s">
        <v>427</v>
      </c>
      <c r="P23" s="1397"/>
      <c r="Q23" s="1398"/>
      <c r="R23" s="1393"/>
      <c r="S23" s="1394"/>
      <c r="T23" s="1394"/>
      <c r="U23" s="1395"/>
      <c r="V23" s="1393"/>
      <c r="W23" s="1394"/>
      <c r="X23" s="1394"/>
      <c r="Y23" s="1395"/>
    </row>
    <row r="24" spans="1:25" ht="33" customHeight="1">
      <c r="A24" s="610"/>
      <c r="B24" s="1372" t="s">
        <v>417</v>
      </c>
      <c r="C24" s="1386"/>
      <c r="D24" s="1386"/>
      <c r="E24" s="611"/>
      <c r="F24" s="1369">
        <v>6986</v>
      </c>
      <c r="G24" s="1370"/>
      <c r="H24" s="1371"/>
      <c r="I24" s="1369">
        <v>180</v>
      </c>
      <c r="J24" s="1370"/>
      <c r="K24" s="1371"/>
      <c r="L24" s="1369">
        <v>-0.1</v>
      </c>
      <c r="M24" s="1370"/>
      <c r="N24" s="1371"/>
      <c r="O24" s="1369">
        <v>7166</v>
      </c>
      <c r="P24" s="1370"/>
      <c r="Q24" s="1371"/>
      <c r="R24" s="1369">
        <v>7828</v>
      </c>
      <c r="S24" s="1370"/>
      <c r="T24" s="1370"/>
      <c r="U24" s="1371"/>
      <c r="V24" s="1369">
        <v>100787</v>
      </c>
      <c r="W24" s="1370"/>
      <c r="X24" s="1370"/>
      <c r="Y24" s="1371"/>
    </row>
    <row r="25" spans="1:25" ht="33" customHeight="1">
      <c r="A25" s="613"/>
      <c r="B25" s="1382" t="s">
        <v>418</v>
      </c>
      <c r="C25" s="1382"/>
      <c r="D25" s="1382"/>
      <c r="E25" s="614"/>
      <c r="F25" s="1383"/>
      <c r="G25" s="1384"/>
      <c r="H25" s="1385"/>
      <c r="I25" s="1383"/>
      <c r="J25" s="1384"/>
      <c r="K25" s="1385"/>
      <c r="L25" s="1383"/>
      <c r="M25" s="1384"/>
      <c r="N25" s="1385"/>
      <c r="O25" s="1383"/>
      <c r="P25" s="1384"/>
      <c r="Q25" s="1385"/>
      <c r="R25" s="1383"/>
      <c r="S25" s="1384"/>
      <c r="T25" s="1384"/>
      <c r="U25" s="1385"/>
      <c r="V25" s="1383"/>
      <c r="W25" s="1384"/>
      <c r="X25" s="1384"/>
      <c r="Y25" s="1385"/>
    </row>
    <row r="26" spans="1:25" ht="33" customHeight="1">
      <c r="A26" s="615"/>
      <c r="B26" s="616"/>
      <c r="C26" s="617" t="s">
        <v>246</v>
      </c>
      <c r="D26" s="616"/>
      <c r="E26" s="618"/>
      <c r="F26" s="1379"/>
      <c r="G26" s="1380"/>
      <c r="H26" s="1381"/>
      <c r="I26" s="1379"/>
      <c r="J26" s="1380"/>
      <c r="K26" s="1381"/>
      <c r="L26" s="1379"/>
      <c r="M26" s="1380"/>
      <c r="N26" s="1381"/>
      <c r="O26" s="1379"/>
      <c r="P26" s="1380"/>
      <c r="Q26" s="1381"/>
      <c r="R26" s="1379"/>
      <c r="S26" s="1380"/>
      <c r="T26" s="1380"/>
      <c r="U26" s="1381"/>
      <c r="V26" s="1379">
        <v>622</v>
      </c>
      <c r="W26" s="1380"/>
      <c r="X26" s="1380"/>
      <c r="Y26" s="1381"/>
    </row>
    <row r="27" spans="1:25" ht="33" customHeight="1">
      <c r="A27" s="619"/>
      <c r="B27" s="616"/>
      <c r="C27" s="617" t="s">
        <v>39</v>
      </c>
      <c r="D27" s="616"/>
      <c r="E27" s="618"/>
      <c r="F27" s="1379"/>
      <c r="G27" s="1380"/>
      <c r="H27" s="1381"/>
      <c r="I27" s="1379"/>
      <c r="J27" s="1380"/>
      <c r="K27" s="1381"/>
      <c r="L27" s="1379"/>
      <c r="M27" s="1380"/>
      <c r="N27" s="1381"/>
      <c r="O27" s="1379"/>
      <c r="P27" s="1380"/>
      <c r="Q27" s="1381"/>
      <c r="R27" s="1379"/>
      <c r="S27" s="1380"/>
      <c r="T27" s="1380"/>
      <c r="U27" s="1381"/>
      <c r="V27" s="1379">
        <v>-2982</v>
      </c>
      <c r="W27" s="1380"/>
      <c r="X27" s="1380"/>
      <c r="Y27" s="1381"/>
    </row>
    <row r="28" spans="1:25" ht="33" customHeight="1">
      <c r="A28" s="619"/>
      <c r="B28" s="616"/>
      <c r="C28" s="617" t="s">
        <v>15</v>
      </c>
      <c r="D28" s="616"/>
      <c r="E28" s="618"/>
      <c r="F28" s="1379"/>
      <c r="G28" s="1380"/>
      <c r="H28" s="1381"/>
      <c r="I28" s="1379"/>
      <c r="J28" s="1380"/>
      <c r="K28" s="1381"/>
      <c r="L28" s="1379"/>
      <c r="M28" s="1380"/>
      <c r="N28" s="1381"/>
      <c r="O28" s="1379"/>
      <c r="P28" s="1380"/>
      <c r="Q28" s="1381"/>
      <c r="R28" s="1379"/>
      <c r="S28" s="1380"/>
      <c r="T28" s="1380"/>
      <c r="U28" s="1381"/>
      <c r="V28" s="1379">
        <v>9133</v>
      </c>
      <c r="W28" s="1380"/>
      <c r="X28" s="1380"/>
      <c r="Y28" s="1381"/>
    </row>
    <row r="29" spans="1:25" ht="33" customHeight="1">
      <c r="A29" s="619"/>
      <c r="B29" s="616"/>
      <c r="C29" s="617" t="s">
        <v>16</v>
      </c>
      <c r="D29" s="616"/>
      <c r="E29" s="618"/>
      <c r="F29" s="1379"/>
      <c r="G29" s="1380"/>
      <c r="H29" s="1381"/>
      <c r="I29" s="1379"/>
      <c r="J29" s="1380"/>
      <c r="K29" s="1381"/>
      <c r="L29" s="1379"/>
      <c r="M29" s="1380"/>
      <c r="N29" s="1381"/>
      <c r="O29" s="1379"/>
      <c r="P29" s="1380"/>
      <c r="Q29" s="1381"/>
      <c r="R29" s="1379"/>
      <c r="S29" s="1380"/>
      <c r="T29" s="1380"/>
      <c r="U29" s="1381"/>
      <c r="V29" s="1379">
        <v>-39</v>
      </c>
      <c r="W29" s="1380"/>
      <c r="X29" s="1380"/>
      <c r="Y29" s="1381"/>
    </row>
    <row r="30" spans="1:25" ht="33" customHeight="1">
      <c r="A30" s="619"/>
      <c r="B30" s="616"/>
      <c r="C30" s="617" t="s">
        <v>17</v>
      </c>
      <c r="D30" s="616"/>
      <c r="E30" s="618"/>
      <c r="F30" s="1379"/>
      <c r="G30" s="1380"/>
      <c r="H30" s="1381"/>
      <c r="I30" s="1379"/>
      <c r="J30" s="1380"/>
      <c r="K30" s="1381"/>
      <c r="L30" s="1379"/>
      <c r="M30" s="1380"/>
      <c r="N30" s="1381"/>
      <c r="O30" s="1379"/>
      <c r="P30" s="1380"/>
      <c r="Q30" s="1381"/>
      <c r="R30" s="1379"/>
      <c r="S30" s="1380"/>
      <c r="T30" s="1380"/>
      <c r="U30" s="1381"/>
      <c r="V30" s="1379">
        <v>24</v>
      </c>
      <c r="W30" s="1380"/>
      <c r="X30" s="1380"/>
      <c r="Y30" s="1381"/>
    </row>
    <row r="31" spans="1:25" ht="33" customHeight="1">
      <c r="A31" s="620"/>
      <c r="B31" s="621"/>
      <c r="C31" s="622" t="s">
        <v>420</v>
      </c>
      <c r="D31" s="621"/>
      <c r="E31" s="623"/>
      <c r="F31" s="1379"/>
      <c r="G31" s="1380"/>
      <c r="H31" s="1381"/>
      <c r="I31" s="1379"/>
      <c r="J31" s="1380"/>
      <c r="K31" s="1381"/>
      <c r="L31" s="1379"/>
      <c r="M31" s="1380"/>
      <c r="N31" s="1381"/>
      <c r="O31" s="1379"/>
      <c r="P31" s="1380"/>
      <c r="Q31" s="1381"/>
      <c r="R31" s="1379"/>
      <c r="S31" s="1380"/>
      <c r="T31" s="1380"/>
      <c r="U31" s="1381"/>
      <c r="V31" s="1379">
        <v>337</v>
      </c>
      <c r="W31" s="1380"/>
      <c r="X31" s="1380"/>
      <c r="Y31" s="1381"/>
    </row>
    <row r="32" spans="1:25" ht="39.75" customHeight="1">
      <c r="A32" s="624"/>
      <c r="B32" s="625"/>
      <c r="C32" s="626" t="s">
        <v>421</v>
      </c>
      <c r="D32" s="625"/>
      <c r="E32" s="627"/>
      <c r="F32" s="1373">
        <v>-2010</v>
      </c>
      <c r="G32" s="1374"/>
      <c r="H32" s="1375"/>
      <c r="I32" s="1373">
        <v>-337</v>
      </c>
      <c r="J32" s="1374"/>
      <c r="K32" s="1375"/>
      <c r="L32" s="1373">
        <v>0</v>
      </c>
      <c r="M32" s="1374"/>
      <c r="N32" s="1375"/>
      <c r="O32" s="1373">
        <v>-2347</v>
      </c>
      <c r="P32" s="1374"/>
      <c r="Q32" s="1375"/>
      <c r="R32" s="1373">
        <v>-7517</v>
      </c>
      <c r="S32" s="1374"/>
      <c r="T32" s="1374"/>
      <c r="U32" s="1375"/>
      <c r="V32" s="1373">
        <v>-9865</v>
      </c>
      <c r="W32" s="1374"/>
      <c r="X32" s="1374"/>
      <c r="Y32" s="1375"/>
    </row>
    <row r="33" spans="1:25" ht="33" customHeight="1">
      <c r="A33" s="610"/>
      <c r="B33" s="1372" t="s">
        <v>422</v>
      </c>
      <c r="C33" s="1372"/>
      <c r="D33" s="1372"/>
      <c r="E33" s="611"/>
      <c r="F33" s="1369">
        <v>-2010</v>
      </c>
      <c r="G33" s="1370"/>
      <c r="H33" s="1371"/>
      <c r="I33" s="1376">
        <v>-337</v>
      </c>
      <c r="J33" s="1377"/>
      <c r="K33" s="1378"/>
      <c r="L33" s="1369">
        <v>0</v>
      </c>
      <c r="M33" s="1370"/>
      <c r="N33" s="1371"/>
      <c r="O33" s="1369">
        <v>-2347</v>
      </c>
      <c r="P33" s="1370"/>
      <c r="Q33" s="1371"/>
      <c r="R33" s="1369">
        <v>-7517</v>
      </c>
      <c r="S33" s="1370"/>
      <c r="T33" s="1370"/>
      <c r="U33" s="1371"/>
      <c r="V33" s="1369">
        <v>-2768</v>
      </c>
      <c r="W33" s="1370"/>
      <c r="X33" s="1370"/>
      <c r="Y33" s="1371"/>
    </row>
    <row r="34" spans="1:25" ht="33" customHeight="1">
      <c r="A34" s="610"/>
      <c r="B34" s="1372" t="s">
        <v>423</v>
      </c>
      <c r="C34" s="1372"/>
      <c r="D34" s="1372"/>
      <c r="E34" s="611"/>
      <c r="F34" s="1369">
        <v>4976</v>
      </c>
      <c r="G34" s="1370"/>
      <c r="H34" s="1371"/>
      <c r="I34" s="1369">
        <v>-157</v>
      </c>
      <c r="J34" s="1370"/>
      <c r="K34" s="1371"/>
      <c r="L34" s="1369">
        <v>0</v>
      </c>
      <c r="M34" s="1370"/>
      <c r="N34" s="1371"/>
      <c r="O34" s="1369">
        <v>4818</v>
      </c>
      <c r="P34" s="1370"/>
      <c r="Q34" s="1371"/>
      <c r="R34" s="1369">
        <v>310</v>
      </c>
      <c r="S34" s="1370"/>
      <c r="T34" s="1370"/>
      <c r="U34" s="1371"/>
      <c r="V34" s="1369">
        <v>98019</v>
      </c>
      <c r="W34" s="1370"/>
      <c r="X34" s="1370"/>
      <c r="Y34" s="1371"/>
    </row>
    <row r="35" spans="1:4" ht="24.75" customHeight="1">
      <c r="A35" s="634"/>
      <c r="B35" s="634" t="s">
        <v>428</v>
      </c>
      <c r="C35" s="634"/>
      <c r="D35" s="634"/>
    </row>
  </sheetData>
  <mergeCells count="144">
    <mergeCell ref="F10:I10"/>
    <mergeCell ref="J10:M10"/>
    <mergeCell ref="N10:Q10"/>
    <mergeCell ref="A3:Y3"/>
    <mergeCell ref="A4:Y4"/>
    <mergeCell ref="F8:Y8"/>
    <mergeCell ref="F9:I9"/>
    <mergeCell ref="J9:M9"/>
    <mergeCell ref="N9:Q9"/>
    <mergeCell ref="R9:U9"/>
    <mergeCell ref="V9:Y9"/>
    <mergeCell ref="R12:U12"/>
    <mergeCell ref="R10:U10"/>
    <mergeCell ref="V10:Y10"/>
    <mergeCell ref="R11:U11"/>
    <mergeCell ref="V11:Y11"/>
    <mergeCell ref="B11:D11"/>
    <mergeCell ref="F11:I11"/>
    <mergeCell ref="J11:M11"/>
    <mergeCell ref="N11:Q11"/>
    <mergeCell ref="B10:D10"/>
    <mergeCell ref="R14:U14"/>
    <mergeCell ref="V12:Y12"/>
    <mergeCell ref="F13:I13"/>
    <mergeCell ref="J13:M13"/>
    <mergeCell ref="N13:Q13"/>
    <mergeCell ref="R13:U13"/>
    <mergeCell ref="V13:Y13"/>
    <mergeCell ref="F12:I12"/>
    <mergeCell ref="J12:M12"/>
    <mergeCell ref="N12:Q12"/>
    <mergeCell ref="R16:U16"/>
    <mergeCell ref="V14:Y14"/>
    <mergeCell ref="F15:I15"/>
    <mergeCell ref="J15:M15"/>
    <mergeCell ref="N15:Q15"/>
    <mergeCell ref="R15:U15"/>
    <mergeCell ref="V15:Y15"/>
    <mergeCell ref="F14:I14"/>
    <mergeCell ref="J14:M14"/>
    <mergeCell ref="N14:Q14"/>
    <mergeCell ref="R18:U18"/>
    <mergeCell ref="V16:Y16"/>
    <mergeCell ref="F17:I17"/>
    <mergeCell ref="J17:M17"/>
    <mergeCell ref="N17:Q17"/>
    <mergeCell ref="R17:U17"/>
    <mergeCell ref="V17:Y17"/>
    <mergeCell ref="F16:I16"/>
    <mergeCell ref="J16:M16"/>
    <mergeCell ref="N16:Q16"/>
    <mergeCell ref="V18:Y18"/>
    <mergeCell ref="B19:D19"/>
    <mergeCell ref="F19:I19"/>
    <mergeCell ref="J19:M19"/>
    <mergeCell ref="N19:Q19"/>
    <mergeCell ref="R19:U19"/>
    <mergeCell ref="V19:Y19"/>
    <mergeCell ref="F18:I18"/>
    <mergeCell ref="J18:M18"/>
    <mergeCell ref="N18:Q18"/>
    <mergeCell ref="B20:D20"/>
    <mergeCell ref="F20:I20"/>
    <mergeCell ref="J20:M20"/>
    <mergeCell ref="N20:Q20"/>
    <mergeCell ref="R20:U20"/>
    <mergeCell ref="V20:Y20"/>
    <mergeCell ref="F22:Q22"/>
    <mergeCell ref="R22:U23"/>
    <mergeCell ref="V22:Y23"/>
    <mergeCell ref="F23:H23"/>
    <mergeCell ref="I23:K23"/>
    <mergeCell ref="L23:N23"/>
    <mergeCell ref="O23:Q23"/>
    <mergeCell ref="B24:D24"/>
    <mergeCell ref="F24:H24"/>
    <mergeCell ref="I24:K24"/>
    <mergeCell ref="L24:N24"/>
    <mergeCell ref="O24:Q24"/>
    <mergeCell ref="R24:U24"/>
    <mergeCell ref="V24:Y24"/>
    <mergeCell ref="B25:D25"/>
    <mergeCell ref="F25:H25"/>
    <mergeCell ref="I25:K25"/>
    <mergeCell ref="L25:N25"/>
    <mergeCell ref="O25:Q25"/>
    <mergeCell ref="R25:U25"/>
    <mergeCell ref="V25:Y25"/>
    <mergeCell ref="F26:H26"/>
    <mergeCell ref="I26:K26"/>
    <mergeCell ref="L26:N26"/>
    <mergeCell ref="O26:Q26"/>
    <mergeCell ref="R28:U28"/>
    <mergeCell ref="V28:Y28"/>
    <mergeCell ref="F27:H27"/>
    <mergeCell ref="I27:K27"/>
    <mergeCell ref="L27:N27"/>
    <mergeCell ref="O27:Q27"/>
    <mergeCell ref="R26:U26"/>
    <mergeCell ref="V26:Y26"/>
    <mergeCell ref="R27:U27"/>
    <mergeCell ref="V27:Y27"/>
    <mergeCell ref="R29:U29"/>
    <mergeCell ref="V29:Y29"/>
    <mergeCell ref="F28:H28"/>
    <mergeCell ref="I28:K28"/>
    <mergeCell ref="F29:H29"/>
    <mergeCell ref="I29:K29"/>
    <mergeCell ref="L29:N29"/>
    <mergeCell ref="O29:Q29"/>
    <mergeCell ref="L28:N28"/>
    <mergeCell ref="O28:Q28"/>
    <mergeCell ref="V30:Y30"/>
    <mergeCell ref="F31:H31"/>
    <mergeCell ref="I31:K31"/>
    <mergeCell ref="L31:N31"/>
    <mergeCell ref="O31:Q31"/>
    <mergeCell ref="R31:U31"/>
    <mergeCell ref="V31:Y31"/>
    <mergeCell ref="F30:H30"/>
    <mergeCell ref="I30:K30"/>
    <mergeCell ref="L30:N30"/>
    <mergeCell ref="L32:N32"/>
    <mergeCell ref="O32:Q32"/>
    <mergeCell ref="R30:U30"/>
    <mergeCell ref="O30:Q30"/>
    <mergeCell ref="R32:U32"/>
    <mergeCell ref="V32:Y32"/>
    <mergeCell ref="B33:D33"/>
    <mergeCell ref="F33:H33"/>
    <mergeCell ref="I33:K33"/>
    <mergeCell ref="L33:N33"/>
    <mergeCell ref="O33:Q33"/>
    <mergeCell ref="R33:U33"/>
    <mergeCell ref="V33:Y33"/>
    <mergeCell ref="F32:H32"/>
    <mergeCell ref="I32:K32"/>
    <mergeCell ref="O34:Q34"/>
    <mergeCell ref="R34:U34"/>
    <mergeCell ref="V34:Y34"/>
    <mergeCell ref="B34:D34"/>
    <mergeCell ref="F34:H34"/>
    <mergeCell ref="I34:K34"/>
    <mergeCell ref="L34:N34"/>
  </mergeCells>
  <printOptions/>
  <pageMargins left="0.3937007874015748" right="0.3937007874015748" top="0.7874015748031497" bottom="0.3937007874015748" header="0.5118110236220472" footer="0.5118110236220472"/>
  <pageSetup horizontalDpi="300" verticalDpi="300" orientation="portrait" paperSize="9" scale="79"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9.00390625" defaultRowHeight="13.5"/>
  <cols>
    <col min="1" max="1" width="2.125" style="48" customWidth="1"/>
    <col min="2" max="2" width="12.75390625" style="48" customWidth="1"/>
    <col min="3" max="3" width="15.25390625" style="48" customWidth="1"/>
    <col min="4" max="9" width="14.50390625" style="48" customWidth="1"/>
    <col min="10" max="16384" width="9.00390625" style="48" customWidth="1"/>
  </cols>
  <sheetData>
    <row r="2" ht="17.25" customHeight="1">
      <c r="A2" s="47" t="s">
        <v>30</v>
      </c>
    </row>
    <row r="3" spans="2:9" s="49" customFormat="1" ht="14.25" customHeight="1">
      <c r="B3" s="50"/>
      <c r="C3" s="50"/>
      <c r="D3" s="50"/>
      <c r="E3" s="50"/>
      <c r="F3" s="50"/>
      <c r="G3" s="50"/>
      <c r="H3" s="50"/>
      <c r="I3" s="50"/>
    </row>
    <row r="4" ht="18.75" customHeight="1">
      <c r="A4" s="51" t="s">
        <v>31</v>
      </c>
    </row>
    <row r="5" spans="1:8" ht="19.5" customHeight="1" thickBot="1">
      <c r="A5" s="52" t="s">
        <v>32</v>
      </c>
      <c r="C5" s="53"/>
      <c r="D5" s="53"/>
      <c r="E5" s="53"/>
      <c r="F5" s="53"/>
      <c r="G5" s="53"/>
      <c r="H5" s="54" t="s">
        <v>33</v>
      </c>
    </row>
    <row r="6" spans="1:8" s="55" customFormat="1" ht="20.25" customHeight="1" thickBot="1">
      <c r="A6" s="1004"/>
      <c r="B6" s="1005"/>
      <c r="C6" s="1005"/>
      <c r="D6" s="1014" t="s">
        <v>34</v>
      </c>
      <c r="E6" s="997"/>
      <c r="F6" s="997"/>
      <c r="G6" s="997"/>
      <c r="H6" s="998"/>
    </row>
    <row r="7" spans="1:8" s="55" customFormat="1" ht="30.75" customHeight="1" thickBot="1">
      <c r="A7" s="1006"/>
      <c r="B7" s="985"/>
      <c r="C7" s="985"/>
      <c r="D7" s="56" t="s">
        <v>5</v>
      </c>
      <c r="E7" s="57" t="s">
        <v>6</v>
      </c>
      <c r="F7" s="57" t="s">
        <v>7</v>
      </c>
      <c r="G7" s="57" t="s">
        <v>8</v>
      </c>
      <c r="H7" s="58" t="s">
        <v>35</v>
      </c>
    </row>
    <row r="8" spans="1:8" s="55" customFormat="1" ht="18.75" customHeight="1" thickBot="1">
      <c r="A8" s="1003" t="s">
        <v>36</v>
      </c>
      <c r="B8" s="1030"/>
      <c r="C8" s="1031"/>
      <c r="D8" s="59">
        <v>15221</v>
      </c>
      <c r="E8" s="60">
        <v>8576</v>
      </c>
      <c r="F8" s="60">
        <v>52663</v>
      </c>
      <c r="G8" s="60">
        <v>-248</v>
      </c>
      <c r="H8" s="61">
        <v>76212</v>
      </c>
    </row>
    <row r="9" spans="1:8" s="55" customFormat="1" ht="18.75" customHeight="1">
      <c r="A9" s="1011" t="s">
        <v>37</v>
      </c>
      <c r="B9" s="1012"/>
      <c r="C9" s="1013"/>
      <c r="D9" s="62" t="s">
        <v>38</v>
      </c>
      <c r="E9" s="63" t="s">
        <v>38</v>
      </c>
      <c r="F9" s="63" t="s">
        <v>38</v>
      </c>
      <c r="G9" s="63" t="s">
        <v>38</v>
      </c>
      <c r="H9" s="64" t="s">
        <v>38</v>
      </c>
    </row>
    <row r="10" spans="1:8" s="55" customFormat="1" ht="18.75" customHeight="1">
      <c r="A10" s="65"/>
      <c r="B10" s="1025" t="s">
        <v>39</v>
      </c>
      <c r="C10" s="1026"/>
      <c r="D10" s="66" t="s">
        <v>38</v>
      </c>
      <c r="E10" s="67" t="s">
        <v>38</v>
      </c>
      <c r="F10" s="67">
        <v>-443</v>
      </c>
      <c r="G10" s="67" t="s">
        <v>38</v>
      </c>
      <c r="H10" s="68">
        <v>-443</v>
      </c>
    </row>
    <row r="11" spans="1:8" s="55" customFormat="1" ht="18.75" customHeight="1">
      <c r="A11" s="65"/>
      <c r="B11" s="1025" t="s">
        <v>12</v>
      </c>
      <c r="C11" s="1026"/>
      <c r="D11" s="66" t="s">
        <v>38</v>
      </c>
      <c r="E11" s="67" t="s">
        <v>38</v>
      </c>
      <c r="F11" s="67">
        <v>-440</v>
      </c>
      <c r="G11" s="67"/>
      <c r="H11" s="68">
        <v>-440</v>
      </c>
    </row>
    <row r="12" spans="1:8" s="55" customFormat="1" ht="18.75" customHeight="1">
      <c r="A12" s="65"/>
      <c r="B12" s="1025" t="s">
        <v>40</v>
      </c>
      <c r="C12" s="1026"/>
      <c r="D12" s="66" t="s">
        <v>38</v>
      </c>
      <c r="E12" s="67" t="s">
        <v>38</v>
      </c>
      <c r="F12" s="67">
        <v>-31</v>
      </c>
      <c r="G12" s="67" t="s">
        <v>38</v>
      </c>
      <c r="H12" s="68">
        <v>-31</v>
      </c>
    </row>
    <row r="13" spans="1:8" s="55" customFormat="1" ht="18.75" customHeight="1">
      <c r="A13" s="69"/>
      <c r="B13" s="1025" t="s">
        <v>15</v>
      </c>
      <c r="C13" s="1026"/>
      <c r="D13" s="66" t="s">
        <v>38</v>
      </c>
      <c r="E13" s="67" t="s">
        <v>38</v>
      </c>
      <c r="F13" s="67">
        <v>4798</v>
      </c>
      <c r="G13" s="67" t="s">
        <v>38</v>
      </c>
      <c r="H13" s="68">
        <v>4798</v>
      </c>
    </row>
    <row r="14" spans="1:8" s="55" customFormat="1" ht="18.75" customHeight="1">
      <c r="A14" s="65"/>
      <c r="B14" s="1025" t="s">
        <v>16</v>
      </c>
      <c r="C14" s="1026"/>
      <c r="D14" s="66" t="s">
        <v>38</v>
      </c>
      <c r="E14" s="67" t="s">
        <v>38</v>
      </c>
      <c r="F14" s="67" t="s">
        <v>38</v>
      </c>
      <c r="G14" s="67">
        <v>-2538</v>
      </c>
      <c r="H14" s="68">
        <v>-2538</v>
      </c>
    </row>
    <row r="15" spans="1:8" s="55" customFormat="1" ht="18.75" customHeight="1">
      <c r="A15" s="65"/>
      <c r="B15" s="1007" t="s">
        <v>17</v>
      </c>
      <c r="C15" s="1008"/>
      <c r="D15" s="66" t="s">
        <v>38</v>
      </c>
      <c r="E15" s="67">
        <v>0</v>
      </c>
      <c r="F15" s="67" t="s">
        <v>38</v>
      </c>
      <c r="G15" s="67">
        <v>7</v>
      </c>
      <c r="H15" s="68">
        <v>7</v>
      </c>
    </row>
    <row r="16" spans="1:8" s="55" customFormat="1" ht="18.75" customHeight="1">
      <c r="A16" s="69"/>
      <c r="B16" s="1009" t="s">
        <v>41</v>
      </c>
      <c r="C16" s="1010"/>
      <c r="D16" s="66" t="s">
        <v>38</v>
      </c>
      <c r="E16" s="67">
        <v>-1</v>
      </c>
      <c r="F16" s="67">
        <v>-2396</v>
      </c>
      <c r="G16" s="67">
        <v>2397</v>
      </c>
      <c r="H16" s="68">
        <v>0</v>
      </c>
    </row>
    <row r="17" spans="1:8" s="55" customFormat="1" ht="18.75" customHeight="1">
      <c r="A17" s="69"/>
      <c r="B17" s="1025" t="s">
        <v>42</v>
      </c>
      <c r="C17" s="1026"/>
      <c r="D17" s="66" t="s">
        <v>38</v>
      </c>
      <c r="E17" s="67" t="s">
        <v>38</v>
      </c>
      <c r="F17" s="67">
        <v>76</v>
      </c>
      <c r="G17" s="67" t="s">
        <v>38</v>
      </c>
      <c r="H17" s="68">
        <v>76</v>
      </c>
    </row>
    <row r="18" spans="1:8" s="55" customFormat="1" ht="30.75" customHeight="1" thickBot="1">
      <c r="A18" s="70"/>
      <c r="B18" s="1027" t="s">
        <v>43</v>
      </c>
      <c r="C18" s="1028"/>
      <c r="D18" s="71" t="s">
        <v>38</v>
      </c>
      <c r="E18" s="72" t="s">
        <v>38</v>
      </c>
      <c r="F18" s="72" t="s">
        <v>38</v>
      </c>
      <c r="G18" s="72" t="s">
        <v>38</v>
      </c>
      <c r="H18" s="73" t="s">
        <v>38</v>
      </c>
    </row>
    <row r="19" spans="1:8" s="55" customFormat="1" ht="18.75" customHeight="1" thickBot="1">
      <c r="A19" s="1029" t="s">
        <v>44</v>
      </c>
      <c r="B19" s="1030"/>
      <c r="C19" s="1031"/>
      <c r="D19" s="74" t="s">
        <v>45</v>
      </c>
      <c r="E19" s="75">
        <v>0</v>
      </c>
      <c r="F19" s="75">
        <v>1563</v>
      </c>
      <c r="G19" s="75">
        <v>-132</v>
      </c>
      <c r="H19" s="76">
        <v>1429</v>
      </c>
    </row>
    <row r="20" spans="1:8" ht="18.75" customHeight="1" thickBot="1">
      <c r="A20" s="1032" t="s">
        <v>46</v>
      </c>
      <c r="B20" s="1033"/>
      <c r="C20" s="1034"/>
      <c r="D20" s="77">
        <v>15221</v>
      </c>
      <c r="E20" s="78">
        <v>8575</v>
      </c>
      <c r="F20" s="78">
        <v>54227</v>
      </c>
      <c r="G20" s="78">
        <v>-381</v>
      </c>
      <c r="H20" s="79">
        <v>77641</v>
      </c>
    </row>
    <row r="21" ht="11.25" customHeight="1" thickBot="1">
      <c r="I21" s="54"/>
    </row>
    <row r="22" spans="1:9" ht="20.25" customHeight="1" thickBot="1">
      <c r="A22" s="1004"/>
      <c r="B22" s="1005"/>
      <c r="C22" s="1005"/>
      <c r="D22" s="1014" t="s">
        <v>22</v>
      </c>
      <c r="E22" s="1015"/>
      <c r="F22" s="997"/>
      <c r="G22" s="998"/>
      <c r="H22" s="999" t="s">
        <v>23</v>
      </c>
      <c r="I22" s="1001" t="s">
        <v>24</v>
      </c>
    </row>
    <row r="23" spans="1:9" ht="45.75" customHeight="1" thickBot="1">
      <c r="A23" s="1006"/>
      <c r="B23" s="985"/>
      <c r="C23" s="985"/>
      <c r="D23" s="80" t="s">
        <v>47</v>
      </c>
      <c r="E23" s="81" t="s">
        <v>48</v>
      </c>
      <c r="F23" s="81" t="s">
        <v>49</v>
      </c>
      <c r="G23" s="58" t="s">
        <v>27</v>
      </c>
      <c r="H23" s="1000"/>
      <c r="I23" s="1002"/>
    </row>
    <row r="24" spans="1:9" ht="18" customHeight="1" thickBot="1">
      <c r="A24" s="1003" t="s">
        <v>36</v>
      </c>
      <c r="B24" s="1030"/>
      <c r="C24" s="1031"/>
      <c r="D24" s="59">
        <v>7009</v>
      </c>
      <c r="E24" s="75" t="s">
        <v>50</v>
      </c>
      <c r="F24" s="60">
        <v>2452</v>
      </c>
      <c r="G24" s="61">
        <v>9461</v>
      </c>
      <c r="H24" s="82">
        <v>3137</v>
      </c>
      <c r="I24" s="82">
        <v>88811</v>
      </c>
    </row>
    <row r="25" spans="1:9" ht="18" customHeight="1">
      <c r="A25" s="1011" t="s">
        <v>37</v>
      </c>
      <c r="B25" s="1012"/>
      <c r="C25" s="1013"/>
      <c r="D25" s="62" t="s">
        <v>38</v>
      </c>
      <c r="E25" s="63" t="s">
        <v>38</v>
      </c>
      <c r="F25" s="63" t="s">
        <v>38</v>
      </c>
      <c r="G25" s="64" t="s">
        <v>38</v>
      </c>
      <c r="H25" s="83" t="s">
        <v>38</v>
      </c>
      <c r="I25" s="83" t="s">
        <v>38</v>
      </c>
    </row>
    <row r="26" spans="1:9" ht="18" customHeight="1">
      <c r="A26" s="65"/>
      <c r="B26" s="1025" t="s">
        <v>39</v>
      </c>
      <c r="C26" s="1026"/>
      <c r="D26" s="66" t="s">
        <v>38</v>
      </c>
      <c r="E26" s="67" t="s">
        <v>38</v>
      </c>
      <c r="F26" s="67" t="s">
        <v>38</v>
      </c>
      <c r="G26" s="68" t="s">
        <v>38</v>
      </c>
      <c r="H26" s="84" t="s">
        <v>38</v>
      </c>
      <c r="I26" s="84">
        <v>-443</v>
      </c>
    </row>
    <row r="27" spans="1:9" ht="18" customHeight="1">
      <c r="A27" s="65"/>
      <c r="B27" s="1025" t="s">
        <v>12</v>
      </c>
      <c r="C27" s="1026"/>
      <c r="D27" s="66"/>
      <c r="E27" s="67"/>
      <c r="F27" s="67"/>
      <c r="G27" s="68"/>
      <c r="H27" s="84"/>
      <c r="I27" s="84">
        <v>-440</v>
      </c>
    </row>
    <row r="28" spans="1:9" ht="18" customHeight="1">
      <c r="A28" s="65"/>
      <c r="B28" s="1025" t="s">
        <v>40</v>
      </c>
      <c r="C28" s="1026"/>
      <c r="D28" s="66" t="s">
        <v>38</v>
      </c>
      <c r="E28" s="67" t="s">
        <v>38</v>
      </c>
      <c r="F28" s="67" t="s">
        <v>38</v>
      </c>
      <c r="G28" s="68" t="s">
        <v>38</v>
      </c>
      <c r="H28" s="84" t="s">
        <v>38</v>
      </c>
      <c r="I28" s="84">
        <v>-31</v>
      </c>
    </row>
    <row r="29" spans="1:9" ht="18" customHeight="1">
      <c r="A29" s="69"/>
      <c r="B29" s="1025" t="s">
        <v>15</v>
      </c>
      <c r="C29" s="1026"/>
      <c r="D29" s="66" t="s">
        <v>38</v>
      </c>
      <c r="E29" s="67" t="s">
        <v>38</v>
      </c>
      <c r="F29" s="67" t="s">
        <v>38</v>
      </c>
      <c r="G29" s="68" t="s">
        <v>38</v>
      </c>
      <c r="H29" s="84" t="s">
        <v>38</v>
      </c>
      <c r="I29" s="84">
        <v>4798</v>
      </c>
    </row>
    <row r="30" spans="1:9" ht="18" customHeight="1">
      <c r="A30" s="65"/>
      <c r="B30" s="1025" t="s">
        <v>16</v>
      </c>
      <c r="C30" s="1026"/>
      <c r="D30" s="66" t="s">
        <v>38</v>
      </c>
      <c r="E30" s="67" t="s">
        <v>38</v>
      </c>
      <c r="F30" s="67" t="s">
        <v>38</v>
      </c>
      <c r="G30" s="68" t="s">
        <v>38</v>
      </c>
      <c r="H30" s="84" t="s">
        <v>38</v>
      </c>
      <c r="I30" s="84">
        <v>-2538</v>
      </c>
    </row>
    <row r="31" spans="1:9" ht="18" customHeight="1">
      <c r="A31" s="65"/>
      <c r="B31" s="1007" t="s">
        <v>17</v>
      </c>
      <c r="C31" s="1008"/>
      <c r="D31" s="66" t="s">
        <v>38</v>
      </c>
      <c r="E31" s="67" t="s">
        <v>38</v>
      </c>
      <c r="F31" s="67" t="s">
        <v>38</v>
      </c>
      <c r="G31" s="68" t="s">
        <v>38</v>
      </c>
      <c r="H31" s="84" t="s">
        <v>38</v>
      </c>
      <c r="I31" s="84">
        <v>7</v>
      </c>
    </row>
    <row r="32" spans="1:9" ht="18" customHeight="1">
      <c r="A32" s="69"/>
      <c r="B32" s="1009" t="s">
        <v>41</v>
      </c>
      <c r="C32" s="1010"/>
      <c r="D32" s="66" t="s">
        <v>38</v>
      </c>
      <c r="E32" s="67" t="s">
        <v>38</v>
      </c>
      <c r="F32" s="67" t="s">
        <v>38</v>
      </c>
      <c r="G32" s="68" t="s">
        <v>38</v>
      </c>
      <c r="H32" s="84" t="s">
        <v>38</v>
      </c>
      <c r="I32" s="84">
        <v>0</v>
      </c>
    </row>
    <row r="33" spans="1:9" ht="18" customHeight="1">
      <c r="A33" s="69"/>
      <c r="B33" s="1025" t="s">
        <v>42</v>
      </c>
      <c r="C33" s="1026"/>
      <c r="D33" s="66" t="s">
        <v>38</v>
      </c>
      <c r="E33" s="67" t="s">
        <v>38</v>
      </c>
      <c r="F33" s="67" t="s">
        <v>38</v>
      </c>
      <c r="G33" s="68" t="s">
        <v>38</v>
      </c>
      <c r="H33" s="84" t="s">
        <v>38</v>
      </c>
      <c r="I33" s="84">
        <v>76</v>
      </c>
    </row>
    <row r="34" spans="1:9" ht="30" customHeight="1" thickBot="1">
      <c r="A34" s="70"/>
      <c r="B34" s="1027" t="s">
        <v>43</v>
      </c>
      <c r="C34" s="1028"/>
      <c r="D34" s="71">
        <v>3189</v>
      </c>
      <c r="E34" s="72">
        <v>0</v>
      </c>
      <c r="F34" s="72">
        <v>-76</v>
      </c>
      <c r="G34" s="73">
        <v>3113</v>
      </c>
      <c r="H34" s="85">
        <v>2090</v>
      </c>
      <c r="I34" s="85">
        <v>5203</v>
      </c>
    </row>
    <row r="35" spans="1:9" ht="18" customHeight="1" thickBot="1">
      <c r="A35" s="1029" t="s">
        <v>44</v>
      </c>
      <c r="B35" s="1030"/>
      <c r="C35" s="1031"/>
      <c r="D35" s="74">
        <v>3189</v>
      </c>
      <c r="E35" s="75">
        <v>0</v>
      </c>
      <c r="F35" s="75">
        <v>-76</v>
      </c>
      <c r="G35" s="76">
        <v>3113</v>
      </c>
      <c r="H35" s="86">
        <v>2090</v>
      </c>
      <c r="I35" s="86">
        <v>6632</v>
      </c>
    </row>
    <row r="36" spans="1:9" ht="18" customHeight="1" thickBot="1">
      <c r="A36" s="1032" t="s">
        <v>46</v>
      </c>
      <c r="B36" s="1033"/>
      <c r="C36" s="1034"/>
      <c r="D36" s="77">
        <v>10198</v>
      </c>
      <c r="E36" s="78">
        <v>0</v>
      </c>
      <c r="F36" s="78">
        <v>2376</v>
      </c>
      <c r="G36" s="79">
        <v>12575</v>
      </c>
      <c r="H36" s="87">
        <v>5227</v>
      </c>
      <c r="I36" s="87">
        <v>95444</v>
      </c>
    </row>
    <row r="37" ht="18" customHeight="1">
      <c r="A37" s="88" t="s">
        <v>51</v>
      </c>
    </row>
  </sheetData>
  <mergeCells count="32">
    <mergeCell ref="A6:C7"/>
    <mergeCell ref="D6:H6"/>
    <mergeCell ref="A8:C8"/>
    <mergeCell ref="A9:C9"/>
    <mergeCell ref="B10:C10"/>
    <mergeCell ref="B11:C11"/>
    <mergeCell ref="B12:C12"/>
    <mergeCell ref="B13:C13"/>
    <mergeCell ref="B14:C14"/>
    <mergeCell ref="B15:C15"/>
    <mergeCell ref="B16:C16"/>
    <mergeCell ref="B17:C17"/>
    <mergeCell ref="B18:C18"/>
    <mergeCell ref="A19:C19"/>
    <mergeCell ref="A20:C20"/>
    <mergeCell ref="A22:C23"/>
    <mergeCell ref="D22:G22"/>
    <mergeCell ref="H22:H23"/>
    <mergeCell ref="I22:I23"/>
    <mergeCell ref="A24:C24"/>
    <mergeCell ref="A25:C25"/>
    <mergeCell ref="B26:C26"/>
    <mergeCell ref="B27:C27"/>
    <mergeCell ref="B28:C28"/>
    <mergeCell ref="B29:C29"/>
    <mergeCell ref="B30:C30"/>
    <mergeCell ref="B31:C31"/>
    <mergeCell ref="B32:C32"/>
    <mergeCell ref="B33:C33"/>
    <mergeCell ref="B34:C34"/>
    <mergeCell ref="A35:C35"/>
    <mergeCell ref="A36:C36"/>
  </mergeCells>
  <printOptions/>
  <pageMargins left="0.3937007874015748" right="0.3937007874015748" top="0.7874015748031497" bottom="0.3937007874015748" header="0.5118110236220472" footer="0.5118110236220472"/>
  <pageSetup horizontalDpi="300" verticalDpi="300" orientation="portrait" paperSize="9" scale="74" r:id="rId2"/>
  <headerFooter alignWithMargins="0">
    <oddHeader>&amp;C&amp;A</oddHeader>
  </headerFooter>
  <drawing r:id="rId1"/>
</worksheet>
</file>

<file path=xl/worksheets/sheet20.xml><?xml version="1.0" encoding="utf-8"?>
<worksheet xmlns="http://schemas.openxmlformats.org/spreadsheetml/2006/main" xmlns:r="http://schemas.openxmlformats.org/officeDocument/2006/relationships">
  <dimension ref="B2:O40"/>
  <sheetViews>
    <sheetView workbookViewId="0" topLeftCell="A1">
      <selection activeCell="A1" sqref="A1"/>
    </sheetView>
  </sheetViews>
  <sheetFormatPr defaultColWidth="9.00390625" defaultRowHeight="13.5"/>
  <cols>
    <col min="1" max="1" width="1.625" style="636" customWidth="1"/>
    <col min="2" max="3" width="1.37890625" style="636" customWidth="1"/>
    <col min="4" max="4" width="24.625" style="636" customWidth="1"/>
    <col min="5" max="11" width="12.625" style="636" customWidth="1"/>
    <col min="12" max="16" width="10.625" style="636" customWidth="1"/>
    <col min="17" max="37" width="12.25390625" style="636" customWidth="1"/>
    <col min="38" max="16384" width="11.25390625" style="636" customWidth="1"/>
  </cols>
  <sheetData>
    <row r="1" s="635" customFormat="1" ht="19.5" customHeight="1"/>
    <row r="2" spans="2:9" ht="18" customHeight="1">
      <c r="B2" s="637" t="s">
        <v>429</v>
      </c>
      <c r="C2" s="638"/>
      <c r="D2" s="638"/>
      <c r="E2" s="639"/>
      <c r="F2" s="640"/>
      <c r="G2" s="640"/>
      <c r="H2" s="640"/>
      <c r="I2" s="640"/>
    </row>
    <row r="3" spans="2:9" ht="15" customHeight="1">
      <c r="B3" s="637"/>
      <c r="C3" s="638"/>
      <c r="D3" s="638"/>
      <c r="E3" s="639"/>
      <c r="F3" s="640"/>
      <c r="G3" s="640"/>
      <c r="H3" s="640"/>
      <c r="I3" s="640"/>
    </row>
    <row r="4" spans="2:15" ht="15" customHeight="1">
      <c r="B4" s="641" t="s">
        <v>430</v>
      </c>
      <c r="C4" s="641"/>
      <c r="D4" s="642"/>
      <c r="E4" s="643"/>
      <c r="F4" s="643"/>
      <c r="G4" s="643"/>
      <c r="H4" s="643"/>
      <c r="I4" s="644" t="s">
        <v>431</v>
      </c>
      <c r="J4" s="644"/>
      <c r="K4" s="641"/>
      <c r="L4" s="641"/>
      <c r="M4" s="641"/>
      <c r="N4" s="641"/>
      <c r="O4" s="641"/>
    </row>
    <row r="5" spans="2:9" ht="19.5" customHeight="1">
      <c r="B5" s="645"/>
      <c r="C5" s="646"/>
      <c r="D5" s="647"/>
      <c r="E5" s="1410" t="s">
        <v>432</v>
      </c>
      <c r="F5" s="1411"/>
      <c r="G5" s="1411"/>
      <c r="H5" s="1411"/>
      <c r="I5" s="1412"/>
    </row>
    <row r="6" spans="2:9" ht="24.75" customHeight="1">
      <c r="B6" s="648"/>
      <c r="C6" s="649"/>
      <c r="D6" s="650"/>
      <c r="E6" s="651" t="s">
        <v>433</v>
      </c>
      <c r="F6" s="651" t="s">
        <v>434</v>
      </c>
      <c r="G6" s="651" t="s">
        <v>435</v>
      </c>
      <c r="H6" s="651" t="s">
        <v>436</v>
      </c>
      <c r="I6" s="652" t="s">
        <v>437</v>
      </c>
    </row>
    <row r="7" spans="2:9" ht="19.5" customHeight="1">
      <c r="B7" s="653"/>
      <c r="C7" s="654" t="s">
        <v>438</v>
      </c>
      <c r="D7" s="655"/>
      <c r="E7" s="656">
        <v>215179</v>
      </c>
      <c r="F7" s="656">
        <v>176798</v>
      </c>
      <c r="G7" s="656">
        <v>189923</v>
      </c>
      <c r="H7" s="657">
        <v>-471</v>
      </c>
      <c r="I7" s="657">
        <v>581429</v>
      </c>
    </row>
    <row r="8" spans="2:9" ht="19.5" customHeight="1">
      <c r="B8" s="658"/>
      <c r="C8" s="659" t="s">
        <v>439</v>
      </c>
      <c r="D8" s="660"/>
      <c r="E8" s="661" t="s">
        <v>38</v>
      </c>
      <c r="F8" s="662" t="s">
        <v>38</v>
      </c>
      <c r="G8" s="662" t="s">
        <v>38</v>
      </c>
      <c r="H8" s="662" t="s">
        <v>38</v>
      </c>
      <c r="I8" s="662" t="s">
        <v>38</v>
      </c>
    </row>
    <row r="9" spans="2:9" ht="19.5" customHeight="1">
      <c r="B9" s="663"/>
      <c r="C9" s="664"/>
      <c r="D9" s="665" t="s">
        <v>440</v>
      </c>
      <c r="E9" s="666">
        <v>302</v>
      </c>
      <c r="F9" s="667">
        <v>302</v>
      </c>
      <c r="G9" s="667" t="s">
        <v>38</v>
      </c>
      <c r="H9" s="667"/>
      <c r="I9" s="667">
        <v>604</v>
      </c>
    </row>
    <row r="10" spans="2:9" ht="19.5" customHeight="1">
      <c r="B10" s="663"/>
      <c r="C10" s="664"/>
      <c r="D10" s="665" t="s">
        <v>441</v>
      </c>
      <c r="E10" s="666" t="s">
        <v>38</v>
      </c>
      <c r="F10" s="667" t="s">
        <v>38</v>
      </c>
      <c r="G10" s="667">
        <v>-12643</v>
      </c>
      <c r="H10" s="667" t="s">
        <v>38</v>
      </c>
      <c r="I10" s="667">
        <v>-12643</v>
      </c>
    </row>
    <row r="11" spans="2:9" ht="19.5" customHeight="1">
      <c r="B11" s="663"/>
      <c r="C11" s="664"/>
      <c r="D11" s="665" t="s">
        <v>442</v>
      </c>
      <c r="E11" s="666"/>
      <c r="F11" s="667"/>
      <c r="G11" s="667">
        <v>-4895</v>
      </c>
      <c r="H11" s="667"/>
      <c r="I11" s="667">
        <v>-4895</v>
      </c>
    </row>
    <row r="12" spans="2:9" ht="19.5" customHeight="1">
      <c r="B12" s="663"/>
      <c r="C12" s="664"/>
      <c r="D12" s="665" t="s">
        <v>443</v>
      </c>
      <c r="E12" s="666" t="s">
        <v>38</v>
      </c>
      <c r="F12" s="667" t="s">
        <v>38</v>
      </c>
      <c r="G12" s="667">
        <v>-48</v>
      </c>
      <c r="H12" s="667" t="s">
        <v>38</v>
      </c>
      <c r="I12" s="667">
        <v>-48</v>
      </c>
    </row>
    <row r="13" spans="2:9" ht="19.5" customHeight="1">
      <c r="B13" s="663"/>
      <c r="C13" s="664"/>
      <c r="D13" s="665" t="s">
        <v>444</v>
      </c>
      <c r="E13" s="666" t="s">
        <v>38</v>
      </c>
      <c r="F13" s="667" t="s">
        <v>38</v>
      </c>
      <c r="G13" s="667">
        <v>66289</v>
      </c>
      <c r="H13" s="667" t="s">
        <v>38</v>
      </c>
      <c r="I13" s="667">
        <v>66289</v>
      </c>
    </row>
    <row r="14" spans="2:9" ht="19.5" customHeight="1">
      <c r="B14" s="663"/>
      <c r="C14" s="664"/>
      <c r="D14" s="665" t="s">
        <v>445</v>
      </c>
      <c r="E14" s="666" t="s">
        <v>38</v>
      </c>
      <c r="F14" s="667" t="s">
        <v>38</v>
      </c>
      <c r="G14" s="667" t="s">
        <v>38</v>
      </c>
      <c r="H14" s="667">
        <v>-12240</v>
      </c>
      <c r="I14" s="667">
        <v>-12240</v>
      </c>
    </row>
    <row r="15" spans="2:9" ht="19.5" customHeight="1">
      <c r="B15" s="663"/>
      <c r="C15" s="664"/>
      <c r="D15" s="665" t="s">
        <v>446</v>
      </c>
      <c r="E15" s="666" t="s">
        <v>38</v>
      </c>
      <c r="F15" s="667">
        <v>-0.1</v>
      </c>
      <c r="G15" s="667" t="s">
        <v>38</v>
      </c>
      <c r="H15" s="667">
        <v>12</v>
      </c>
      <c r="I15" s="668">
        <v>12</v>
      </c>
    </row>
    <row r="16" spans="2:9" ht="19.5" customHeight="1">
      <c r="B16" s="663"/>
      <c r="C16" s="664"/>
      <c r="D16" s="665" t="s">
        <v>447</v>
      </c>
      <c r="E16" s="666"/>
      <c r="F16" s="667">
        <v>-3</v>
      </c>
      <c r="G16" s="667">
        <v>-12491</v>
      </c>
      <c r="H16" s="667">
        <v>12494</v>
      </c>
      <c r="I16" s="666"/>
    </row>
    <row r="17" spans="2:9" ht="19.5" customHeight="1">
      <c r="B17" s="663"/>
      <c r="C17" s="664"/>
      <c r="D17" s="665" t="s">
        <v>448</v>
      </c>
      <c r="E17" s="666" t="s">
        <v>38</v>
      </c>
      <c r="F17" s="667" t="s">
        <v>38</v>
      </c>
      <c r="G17" s="667">
        <v>544</v>
      </c>
      <c r="H17" s="667" t="s">
        <v>38</v>
      </c>
      <c r="I17" s="662">
        <v>544</v>
      </c>
    </row>
    <row r="18" spans="2:9" ht="30" customHeight="1">
      <c r="B18" s="669"/>
      <c r="C18" s="670"/>
      <c r="D18" s="671" t="s">
        <v>449</v>
      </c>
      <c r="E18" s="672" t="s">
        <v>38</v>
      </c>
      <c r="F18" s="668" t="s">
        <v>38</v>
      </c>
      <c r="G18" s="668"/>
      <c r="H18" s="668" t="s">
        <v>38</v>
      </c>
      <c r="I18" s="668"/>
    </row>
    <row r="19" spans="2:9" ht="19.5" customHeight="1">
      <c r="B19" s="653"/>
      <c r="C19" s="673" t="s">
        <v>450</v>
      </c>
      <c r="D19" s="654"/>
      <c r="E19" s="656">
        <v>302</v>
      </c>
      <c r="F19" s="674">
        <v>298</v>
      </c>
      <c r="G19" s="674">
        <v>36755</v>
      </c>
      <c r="H19" s="674">
        <v>266</v>
      </c>
      <c r="I19" s="674">
        <v>37622</v>
      </c>
    </row>
    <row r="20" spans="2:9" ht="19.5" customHeight="1">
      <c r="B20" s="653"/>
      <c r="C20" s="675" t="s">
        <v>451</v>
      </c>
      <c r="D20" s="654"/>
      <c r="E20" s="656">
        <v>215481</v>
      </c>
      <c r="F20" s="674">
        <v>177097</v>
      </c>
      <c r="G20" s="674">
        <v>226678</v>
      </c>
      <c r="H20" s="674">
        <v>-205</v>
      </c>
      <c r="I20" s="674">
        <v>619052</v>
      </c>
    </row>
    <row r="21" spans="5:9" ht="19.5" customHeight="1">
      <c r="E21" s="676"/>
      <c r="F21" s="676"/>
      <c r="G21" s="676"/>
      <c r="H21" s="676"/>
      <c r="I21" s="676"/>
    </row>
    <row r="22" spans="2:11" ht="19.5" customHeight="1">
      <c r="B22" s="645"/>
      <c r="C22" s="646"/>
      <c r="D22" s="647"/>
      <c r="E22" s="1410" t="s">
        <v>452</v>
      </c>
      <c r="F22" s="1413"/>
      <c r="G22" s="1413"/>
      <c r="H22" s="1413"/>
      <c r="I22" s="1414"/>
      <c r="J22" s="1415" t="s">
        <v>453</v>
      </c>
      <c r="K22" s="1417" t="s">
        <v>454</v>
      </c>
    </row>
    <row r="23" spans="2:11" ht="24.75" customHeight="1">
      <c r="B23" s="648"/>
      <c r="C23" s="649"/>
      <c r="D23" s="650"/>
      <c r="E23" s="652" t="s">
        <v>455</v>
      </c>
      <c r="F23" s="652" t="s">
        <v>456</v>
      </c>
      <c r="G23" s="652" t="s">
        <v>457</v>
      </c>
      <c r="H23" s="652" t="s">
        <v>458</v>
      </c>
      <c r="I23" s="652" t="s">
        <v>459</v>
      </c>
      <c r="J23" s="1416"/>
      <c r="K23" s="1418"/>
    </row>
    <row r="24" spans="2:11" ht="19.5" customHeight="1">
      <c r="B24" s="653"/>
      <c r="C24" s="654" t="s">
        <v>438</v>
      </c>
      <c r="D24" s="655"/>
      <c r="E24" s="656">
        <v>66396</v>
      </c>
      <c r="F24" s="656"/>
      <c r="G24" s="656">
        <v>32516</v>
      </c>
      <c r="H24" s="674">
        <v>-0.1</v>
      </c>
      <c r="I24" s="657">
        <v>98912</v>
      </c>
      <c r="J24" s="657">
        <v>44557</v>
      </c>
      <c r="K24" s="657">
        <v>724899</v>
      </c>
    </row>
    <row r="25" spans="2:11" ht="19.5" customHeight="1">
      <c r="B25" s="658"/>
      <c r="C25" s="659" t="s">
        <v>439</v>
      </c>
      <c r="D25" s="660"/>
      <c r="E25" s="677" t="s">
        <v>38</v>
      </c>
      <c r="F25" s="678" t="s">
        <v>38</v>
      </c>
      <c r="G25" s="678" t="s">
        <v>38</v>
      </c>
      <c r="H25" s="678" t="s">
        <v>38</v>
      </c>
      <c r="I25" s="678" t="s">
        <v>38</v>
      </c>
      <c r="J25" s="679" t="s">
        <v>38</v>
      </c>
      <c r="K25" s="678" t="s">
        <v>38</v>
      </c>
    </row>
    <row r="26" spans="2:11" ht="19.5" customHeight="1">
      <c r="B26" s="663"/>
      <c r="C26" s="664"/>
      <c r="D26" s="665" t="s">
        <v>440</v>
      </c>
      <c r="E26" s="666" t="s">
        <v>38</v>
      </c>
      <c r="F26" s="667" t="s">
        <v>38</v>
      </c>
      <c r="G26" s="667" t="s">
        <v>38</v>
      </c>
      <c r="H26" s="667" t="s">
        <v>38</v>
      </c>
      <c r="I26" s="667" t="s">
        <v>38</v>
      </c>
      <c r="J26" s="680" t="s">
        <v>38</v>
      </c>
      <c r="K26" s="667">
        <v>604</v>
      </c>
    </row>
    <row r="27" spans="2:11" ht="19.5" customHeight="1">
      <c r="B27" s="663"/>
      <c r="C27" s="664"/>
      <c r="D27" s="665" t="s">
        <v>441</v>
      </c>
      <c r="E27" s="666" t="s">
        <v>38</v>
      </c>
      <c r="F27" s="667" t="s">
        <v>38</v>
      </c>
      <c r="G27" s="667" t="s">
        <v>38</v>
      </c>
      <c r="H27" s="667" t="s">
        <v>38</v>
      </c>
      <c r="I27" s="667" t="s">
        <v>38</v>
      </c>
      <c r="J27" s="680" t="s">
        <v>38</v>
      </c>
      <c r="K27" s="667">
        <v>-12643</v>
      </c>
    </row>
    <row r="28" spans="2:11" ht="19.5" customHeight="1">
      <c r="B28" s="663"/>
      <c r="C28" s="664"/>
      <c r="D28" s="665" t="s">
        <v>442</v>
      </c>
      <c r="E28" s="666" t="s">
        <v>38</v>
      </c>
      <c r="F28" s="667" t="s">
        <v>38</v>
      </c>
      <c r="G28" s="667" t="s">
        <v>38</v>
      </c>
      <c r="H28" s="667" t="s">
        <v>38</v>
      </c>
      <c r="I28" s="667" t="s">
        <v>38</v>
      </c>
      <c r="J28" s="680" t="s">
        <v>38</v>
      </c>
      <c r="K28" s="667">
        <v>-4895</v>
      </c>
    </row>
    <row r="29" spans="2:11" ht="19.5" customHeight="1">
      <c r="B29" s="663"/>
      <c r="C29" s="664"/>
      <c r="D29" s="665" t="s">
        <v>443</v>
      </c>
      <c r="E29" s="666" t="s">
        <v>38</v>
      </c>
      <c r="F29" s="667" t="s">
        <v>38</v>
      </c>
      <c r="G29" s="667" t="s">
        <v>38</v>
      </c>
      <c r="H29" s="667" t="s">
        <v>38</v>
      </c>
      <c r="I29" s="667" t="s">
        <v>38</v>
      </c>
      <c r="J29" s="680" t="s">
        <v>38</v>
      </c>
      <c r="K29" s="667">
        <v>-48</v>
      </c>
    </row>
    <row r="30" spans="2:11" ht="19.5" customHeight="1">
      <c r="B30" s="663"/>
      <c r="C30" s="664"/>
      <c r="D30" s="665" t="s">
        <v>444</v>
      </c>
      <c r="E30" s="666" t="s">
        <v>38</v>
      </c>
      <c r="F30" s="667" t="s">
        <v>38</v>
      </c>
      <c r="G30" s="667" t="s">
        <v>38</v>
      </c>
      <c r="H30" s="667" t="s">
        <v>38</v>
      </c>
      <c r="I30" s="667" t="s">
        <v>38</v>
      </c>
      <c r="J30" s="680" t="s">
        <v>38</v>
      </c>
      <c r="K30" s="667">
        <v>66289</v>
      </c>
    </row>
    <row r="31" spans="2:11" ht="19.5" customHeight="1">
      <c r="B31" s="663"/>
      <c r="C31" s="664"/>
      <c r="D31" s="665" t="s">
        <v>445</v>
      </c>
      <c r="E31" s="666" t="s">
        <v>38</v>
      </c>
      <c r="F31" s="667" t="s">
        <v>38</v>
      </c>
      <c r="G31" s="667" t="s">
        <v>38</v>
      </c>
      <c r="H31" s="667" t="s">
        <v>38</v>
      </c>
      <c r="I31" s="667" t="s">
        <v>38</v>
      </c>
      <c r="J31" s="680" t="s">
        <v>38</v>
      </c>
      <c r="K31" s="667">
        <v>-12240</v>
      </c>
    </row>
    <row r="32" spans="2:11" ht="19.5" customHeight="1">
      <c r="B32" s="663"/>
      <c r="C32" s="664"/>
      <c r="D32" s="665" t="s">
        <v>446</v>
      </c>
      <c r="E32" s="666" t="s">
        <v>38</v>
      </c>
      <c r="F32" s="667" t="s">
        <v>38</v>
      </c>
      <c r="G32" s="667" t="s">
        <v>38</v>
      </c>
      <c r="H32" s="667" t="s">
        <v>38</v>
      </c>
      <c r="I32" s="667" t="s">
        <v>38</v>
      </c>
      <c r="J32" s="680" t="s">
        <v>38</v>
      </c>
      <c r="K32" s="667">
        <v>12</v>
      </c>
    </row>
    <row r="33" spans="2:11" ht="19.5" customHeight="1">
      <c r="B33" s="663"/>
      <c r="C33" s="664"/>
      <c r="D33" s="665" t="s">
        <v>447</v>
      </c>
      <c r="E33" s="666" t="s">
        <v>38</v>
      </c>
      <c r="F33" s="667" t="s">
        <v>38</v>
      </c>
      <c r="G33" s="667" t="s">
        <v>38</v>
      </c>
      <c r="H33" s="667" t="s">
        <v>38</v>
      </c>
      <c r="I33" s="667" t="s">
        <v>38</v>
      </c>
      <c r="J33" s="680" t="s">
        <v>38</v>
      </c>
      <c r="K33" s="666"/>
    </row>
    <row r="34" spans="2:11" ht="19.5" customHeight="1">
      <c r="B34" s="663"/>
      <c r="C34" s="664"/>
      <c r="D34" s="665" t="s">
        <v>448</v>
      </c>
      <c r="E34" s="666" t="s">
        <v>38</v>
      </c>
      <c r="F34" s="667" t="s">
        <v>38</v>
      </c>
      <c r="G34" s="667" t="s">
        <v>38</v>
      </c>
      <c r="H34" s="667" t="s">
        <v>38</v>
      </c>
      <c r="I34" s="667" t="s">
        <v>38</v>
      </c>
      <c r="J34" s="680" t="s">
        <v>38</v>
      </c>
      <c r="K34" s="667">
        <v>544</v>
      </c>
    </row>
    <row r="35" spans="2:11" ht="30" customHeight="1">
      <c r="B35" s="669"/>
      <c r="C35" s="670"/>
      <c r="D35" s="671" t="s">
        <v>449</v>
      </c>
      <c r="E35" s="681">
        <v>-939</v>
      </c>
      <c r="F35" s="682">
        <v>8</v>
      </c>
      <c r="G35" s="682">
        <v>-544</v>
      </c>
      <c r="H35" s="682">
        <v>0</v>
      </c>
      <c r="I35" s="682">
        <v>-1475</v>
      </c>
      <c r="J35" s="683">
        <v>630</v>
      </c>
      <c r="K35" s="682">
        <v>-845</v>
      </c>
    </row>
    <row r="36" spans="2:11" ht="19.5" customHeight="1">
      <c r="B36" s="653"/>
      <c r="C36" s="673" t="s">
        <v>450</v>
      </c>
      <c r="D36" s="654"/>
      <c r="E36" s="656">
        <v>-939</v>
      </c>
      <c r="F36" s="674">
        <v>8</v>
      </c>
      <c r="G36" s="674">
        <v>-544</v>
      </c>
      <c r="H36" s="674">
        <v>0</v>
      </c>
      <c r="I36" s="674">
        <v>-1475</v>
      </c>
      <c r="J36" s="684">
        <v>630</v>
      </c>
      <c r="K36" s="674">
        <v>36777</v>
      </c>
    </row>
    <row r="37" spans="2:11" ht="19.5" customHeight="1">
      <c r="B37" s="653"/>
      <c r="C37" s="675" t="s">
        <v>451</v>
      </c>
      <c r="D37" s="654"/>
      <c r="E37" s="656">
        <v>65457</v>
      </c>
      <c r="F37" s="674">
        <v>8</v>
      </c>
      <c r="G37" s="674">
        <v>31972</v>
      </c>
      <c r="H37" s="674"/>
      <c r="I37" s="674">
        <v>97437</v>
      </c>
      <c r="J37" s="684">
        <v>45187</v>
      </c>
      <c r="K37" s="674">
        <v>761677</v>
      </c>
    </row>
    <row r="38" ht="9.75" customHeight="1"/>
    <row r="39" ht="15" customHeight="1">
      <c r="C39" s="649" t="s">
        <v>460</v>
      </c>
    </row>
    <row r="40" ht="15" customHeight="1">
      <c r="C40" s="649" t="s">
        <v>461</v>
      </c>
    </row>
  </sheetData>
  <mergeCells count="4">
    <mergeCell ref="E5:I5"/>
    <mergeCell ref="E22:I22"/>
    <mergeCell ref="J22:J23"/>
    <mergeCell ref="K22:K23"/>
  </mergeCells>
  <conditionalFormatting sqref="E37 K33 E24:E34 I16 F24:G24 E2:E3 E7:E20 F7:G7">
    <cfRule type="cellIs" priority="1" dxfId="0" operator="lessThan" stopIfTrue="1">
      <formula>0</formula>
    </cfRule>
  </conditionalFormatting>
  <printOptions/>
  <pageMargins left="0.3937007874015748" right="0.3937007874015748" top="0.7874015748031497" bottom="0.3937007874015748" header="0.5118110236220472" footer="0.5118110236220472"/>
  <pageSetup horizontalDpi="300" verticalDpi="300" orientation="portrait" paperSize="9" scale="75" r:id="rId2"/>
  <headerFooter alignWithMargins="0">
    <oddHeader>&amp;C&amp;A</oddHeader>
  </headerFooter>
  <drawing r:id="rId1"/>
</worksheet>
</file>

<file path=xl/worksheets/sheet21.xml><?xml version="1.0" encoding="utf-8"?>
<worksheet xmlns="http://schemas.openxmlformats.org/spreadsheetml/2006/main" xmlns:r="http://schemas.openxmlformats.org/officeDocument/2006/relationships">
  <dimension ref="A3:M24"/>
  <sheetViews>
    <sheetView workbookViewId="0" topLeftCell="A1">
      <selection activeCell="A1" sqref="A1"/>
    </sheetView>
  </sheetViews>
  <sheetFormatPr defaultColWidth="9.00390625" defaultRowHeight="13.5"/>
  <cols>
    <col min="1" max="1" width="1.625" style="713" customWidth="1"/>
    <col min="2" max="2" width="10.875" style="713" customWidth="1"/>
    <col min="3" max="4" width="14.25390625" style="713" customWidth="1"/>
    <col min="5" max="5" width="14.625" style="713" customWidth="1"/>
    <col min="6" max="6" width="14.25390625" style="713" customWidth="1"/>
    <col min="7" max="7" width="14.875" style="713" customWidth="1"/>
    <col min="8" max="8" width="16.125" style="713" customWidth="1"/>
    <col min="9" max="10" width="14.25390625" style="713" customWidth="1"/>
    <col min="11" max="11" width="15.875" style="713" customWidth="1"/>
    <col min="12" max="12" width="14.25390625" style="713" customWidth="1"/>
    <col min="13" max="13" width="15.625" style="713" customWidth="1"/>
    <col min="14" max="16384" width="9.00390625" style="713" customWidth="1"/>
  </cols>
  <sheetData>
    <row r="3" ht="25.5" customHeight="1">
      <c r="G3" s="714" t="s">
        <v>478</v>
      </c>
    </row>
    <row r="4" spans="7:9" ht="25.5" customHeight="1">
      <c r="G4" s="714"/>
      <c r="I4" s="714" t="s">
        <v>681</v>
      </c>
    </row>
    <row r="5" spans="3:7" ht="25.5" customHeight="1">
      <c r="C5" s="715"/>
      <c r="D5" s="716"/>
      <c r="G5" s="714" t="s">
        <v>682</v>
      </c>
    </row>
    <row r="6" spans="12:13" ht="25.5" customHeight="1">
      <c r="L6" s="1424" t="s">
        <v>244</v>
      </c>
      <c r="M6" s="1424"/>
    </row>
    <row r="7" spans="1:13" s="722" customFormat="1" ht="25.5" customHeight="1">
      <c r="A7" s="717"/>
      <c r="B7" s="718"/>
      <c r="C7" s="719" t="s">
        <v>479</v>
      </c>
      <c r="D7" s="720"/>
      <c r="E7" s="720"/>
      <c r="F7" s="720"/>
      <c r="G7" s="721"/>
      <c r="H7" s="719" t="s">
        <v>480</v>
      </c>
      <c r="I7" s="720"/>
      <c r="J7" s="720"/>
      <c r="K7" s="721"/>
      <c r="L7" s="1425" t="s">
        <v>95</v>
      </c>
      <c r="M7" s="1425" t="s">
        <v>76</v>
      </c>
    </row>
    <row r="8" spans="1:13" ht="25.5" customHeight="1">
      <c r="A8" s="723"/>
      <c r="B8" s="724"/>
      <c r="C8" s="725" t="s">
        <v>56</v>
      </c>
      <c r="D8" s="726" t="s">
        <v>57</v>
      </c>
      <c r="E8" s="726" t="s">
        <v>58</v>
      </c>
      <c r="F8" s="726" t="s">
        <v>59</v>
      </c>
      <c r="G8" s="726" t="s">
        <v>85</v>
      </c>
      <c r="H8" s="726" t="s">
        <v>136</v>
      </c>
      <c r="I8" s="726" t="s">
        <v>97</v>
      </c>
      <c r="J8" s="726" t="s">
        <v>78</v>
      </c>
      <c r="K8" s="726" t="s">
        <v>80</v>
      </c>
      <c r="L8" s="1426"/>
      <c r="M8" s="1426"/>
    </row>
    <row r="9" spans="1:13" ht="36.75" customHeight="1">
      <c r="A9" s="1427" t="s">
        <v>481</v>
      </c>
      <c r="B9" s="1428"/>
      <c r="C9" s="727">
        <v>32776</v>
      </c>
      <c r="D9" s="728">
        <v>18650</v>
      </c>
      <c r="E9" s="728">
        <v>123159</v>
      </c>
      <c r="F9" s="729">
        <v>-307</v>
      </c>
      <c r="G9" s="728">
        <v>174279</v>
      </c>
      <c r="H9" s="728">
        <v>50130</v>
      </c>
      <c r="I9" s="730" t="s">
        <v>482</v>
      </c>
      <c r="J9" s="728">
        <v>7265</v>
      </c>
      <c r="K9" s="728">
        <v>57396</v>
      </c>
      <c r="L9" s="728">
        <v>8870</v>
      </c>
      <c r="M9" s="728">
        <v>240546</v>
      </c>
    </row>
    <row r="10" spans="1:13" ht="51" customHeight="1">
      <c r="A10" s="1419" t="s">
        <v>483</v>
      </c>
      <c r="B10" s="1420"/>
      <c r="C10" s="728"/>
      <c r="D10" s="728"/>
      <c r="E10" s="728"/>
      <c r="F10" s="728"/>
      <c r="G10" s="728"/>
      <c r="H10" s="728"/>
      <c r="I10" s="728"/>
      <c r="J10" s="728"/>
      <c r="K10" s="728"/>
      <c r="L10" s="728"/>
      <c r="M10" s="728"/>
    </row>
    <row r="11" spans="1:13" ht="31.5" customHeight="1">
      <c r="A11" s="731"/>
      <c r="B11" s="732" t="s">
        <v>89</v>
      </c>
      <c r="C11" s="728"/>
      <c r="D11" s="728"/>
      <c r="E11" s="729">
        <v>-2233</v>
      </c>
      <c r="F11" s="728"/>
      <c r="G11" s="729">
        <v>-2233</v>
      </c>
      <c r="H11" s="728"/>
      <c r="I11" s="728"/>
      <c r="J11" s="728"/>
      <c r="K11" s="728"/>
      <c r="L11" s="728"/>
      <c r="M11" s="729">
        <v>-2233</v>
      </c>
    </row>
    <row r="12" spans="1:13" ht="31.5" customHeight="1">
      <c r="A12" s="731"/>
      <c r="B12" s="732" t="s">
        <v>349</v>
      </c>
      <c r="C12" s="728"/>
      <c r="D12" s="728"/>
      <c r="E12" s="729">
        <v>-66</v>
      </c>
      <c r="F12" s="728"/>
      <c r="G12" s="729">
        <v>-66</v>
      </c>
      <c r="H12" s="728"/>
      <c r="I12" s="728"/>
      <c r="J12" s="728"/>
      <c r="K12" s="728"/>
      <c r="L12" s="728"/>
      <c r="M12" s="729">
        <v>-66</v>
      </c>
    </row>
    <row r="13" spans="1:13" ht="31.5" customHeight="1">
      <c r="A13" s="731"/>
      <c r="B13" s="732" t="s">
        <v>144</v>
      </c>
      <c r="C13" s="728"/>
      <c r="D13" s="728"/>
      <c r="E13" s="728">
        <v>8737</v>
      </c>
      <c r="F13" s="728"/>
      <c r="G13" s="728">
        <v>8737</v>
      </c>
      <c r="H13" s="728"/>
      <c r="I13" s="728"/>
      <c r="J13" s="728"/>
      <c r="K13" s="728"/>
      <c r="L13" s="728"/>
      <c r="M13" s="729">
        <v>8737</v>
      </c>
    </row>
    <row r="14" spans="1:13" ht="40.5" customHeight="1">
      <c r="A14" s="731"/>
      <c r="B14" s="732" t="s">
        <v>67</v>
      </c>
      <c r="C14" s="728"/>
      <c r="D14" s="728"/>
      <c r="E14" s="728"/>
      <c r="F14" s="729">
        <v>-75</v>
      </c>
      <c r="G14" s="729">
        <v>-75</v>
      </c>
      <c r="H14" s="728"/>
      <c r="I14" s="728"/>
      <c r="J14" s="728"/>
      <c r="K14" s="728"/>
      <c r="L14" s="728"/>
      <c r="M14" s="729">
        <v>-75</v>
      </c>
    </row>
    <row r="15" spans="1:13" ht="40.5" customHeight="1">
      <c r="A15" s="731"/>
      <c r="B15" s="733" t="s">
        <v>68</v>
      </c>
      <c r="C15" s="728"/>
      <c r="D15" s="728">
        <v>17</v>
      </c>
      <c r="E15" s="728"/>
      <c r="F15" s="728">
        <v>141</v>
      </c>
      <c r="G15" s="728">
        <v>159</v>
      </c>
      <c r="H15" s="728"/>
      <c r="I15" s="728"/>
      <c r="J15" s="728"/>
      <c r="K15" s="728"/>
      <c r="L15" s="728"/>
      <c r="M15" s="729">
        <v>159</v>
      </c>
    </row>
    <row r="16" spans="1:13" ht="40.5" customHeight="1">
      <c r="A16" s="731"/>
      <c r="B16" s="733" t="s">
        <v>91</v>
      </c>
      <c r="C16" s="728"/>
      <c r="D16" s="728"/>
      <c r="E16" s="729">
        <v>464</v>
      </c>
      <c r="F16" s="729"/>
      <c r="G16" s="729">
        <v>464</v>
      </c>
      <c r="H16" s="728"/>
      <c r="I16" s="728"/>
      <c r="J16" s="728"/>
      <c r="K16" s="728"/>
      <c r="L16" s="728"/>
      <c r="M16" s="729">
        <v>464</v>
      </c>
    </row>
    <row r="17" spans="1:13" ht="111.75" customHeight="1">
      <c r="A17" s="734"/>
      <c r="B17" s="733" t="s">
        <v>484</v>
      </c>
      <c r="C17" s="728"/>
      <c r="D17" s="728"/>
      <c r="E17" s="728"/>
      <c r="F17" s="728"/>
      <c r="G17" s="728"/>
      <c r="H17" s="729">
        <v>-2856</v>
      </c>
      <c r="I17" s="729">
        <v>-137</v>
      </c>
      <c r="J17" s="729">
        <v>-464</v>
      </c>
      <c r="K17" s="729">
        <v>-3458</v>
      </c>
      <c r="L17" s="729">
        <v>5588</v>
      </c>
      <c r="M17" s="729">
        <v>2130</v>
      </c>
    </row>
    <row r="18" spans="1:13" ht="57" customHeight="1">
      <c r="A18" s="1421" t="s">
        <v>485</v>
      </c>
      <c r="B18" s="1422"/>
      <c r="C18" s="730" t="s">
        <v>486</v>
      </c>
      <c r="D18" s="728">
        <v>17</v>
      </c>
      <c r="E18" s="728">
        <v>6902</v>
      </c>
      <c r="F18" s="728">
        <v>65</v>
      </c>
      <c r="G18" s="728">
        <v>6986</v>
      </c>
      <c r="H18" s="729">
        <v>-2856</v>
      </c>
      <c r="I18" s="729">
        <v>-137</v>
      </c>
      <c r="J18" s="729">
        <v>-464</v>
      </c>
      <c r="K18" s="729">
        <v>-3458</v>
      </c>
      <c r="L18" s="729">
        <v>5588</v>
      </c>
      <c r="M18" s="729">
        <v>9116</v>
      </c>
    </row>
    <row r="19" spans="1:13" ht="48.75" customHeight="1">
      <c r="A19" s="1423" t="s">
        <v>487</v>
      </c>
      <c r="B19" s="1423"/>
      <c r="C19" s="728">
        <v>32776</v>
      </c>
      <c r="D19" s="728">
        <v>18668</v>
      </c>
      <c r="E19" s="728">
        <v>130061</v>
      </c>
      <c r="F19" s="729">
        <v>-241</v>
      </c>
      <c r="G19" s="728">
        <v>181265</v>
      </c>
      <c r="H19" s="729">
        <v>47273</v>
      </c>
      <c r="I19" s="729">
        <v>-137</v>
      </c>
      <c r="J19" s="729">
        <v>6801</v>
      </c>
      <c r="K19" s="729">
        <v>53937</v>
      </c>
      <c r="L19" s="729">
        <v>14459</v>
      </c>
      <c r="M19" s="729">
        <v>249663</v>
      </c>
    </row>
    <row r="20" ht="12.75" customHeight="1">
      <c r="J20" s="735"/>
    </row>
    <row r="22" spans="4:8" ht="12">
      <c r="D22" s="716"/>
      <c r="E22" s="716"/>
      <c r="F22" s="716"/>
      <c r="H22" s="715"/>
    </row>
    <row r="23" ht="12">
      <c r="H23" s="715"/>
    </row>
    <row r="24" spans="5:8" ht="12">
      <c r="E24" s="716"/>
      <c r="H24" s="715"/>
    </row>
  </sheetData>
  <mergeCells count="7">
    <mergeCell ref="A10:B10"/>
    <mergeCell ref="A18:B18"/>
    <mergeCell ref="A19:B19"/>
    <mergeCell ref="L6:M6"/>
    <mergeCell ref="L7:L8"/>
    <mergeCell ref="M7:M8"/>
    <mergeCell ref="A9:B9"/>
  </mergeCells>
  <printOptions/>
  <pageMargins left="0.3937007874015748" right="0.3937007874015748" top="0.7874015748031497" bottom="0.3937007874015748" header="0.5118110236220472" footer="0.5118110236220472"/>
  <pageSetup horizontalDpi="300" verticalDpi="300" orientation="landscape" paperSize="9" scale="65" r:id="rId2"/>
  <headerFooter alignWithMargins="0">
    <oddHeader>&amp;C&amp;A</oddHeader>
  </headerFooter>
  <drawing r:id="rId1"/>
</worksheet>
</file>

<file path=xl/worksheets/sheet22.xml><?xml version="1.0" encoding="utf-8"?>
<worksheet xmlns="http://schemas.openxmlformats.org/spreadsheetml/2006/main" xmlns:r="http://schemas.openxmlformats.org/officeDocument/2006/relationships">
  <dimension ref="B2:H61"/>
  <sheetViews>
    <sheetView workbookViewId="0" topLeftCell="A1">
      <selection activeCell="A1" sqref="A1"/>
    </sheetView>
  </sheetViews>
  <sheetFormatPr defaultColWidth="9.00390625" defaultRowHeight="13.5"/>
  <cols>
    <col min="1" max="1" width="9.00390625" style="104" customWidth="1"/>
    <col min="2" max="2" width="31.625" style="104" customWidth="1"/>
    <col min="3" max="3" width="12.25390625" style="104" bestFit="1" customWidth="1"/>
    <col min="4" max="6" width="9.00390625" style="104" customWidth="1"/>
    <col min="7" max="7" width="12.00390625" style="104" customWidth="1"/>
    <col min="8" max="16384" width="9.00390625" style="104" customWidth="1"/>
  </cols>
  <sheetData>
    <row r="2" spans="2:8" ht="13.5">
      <c r="B2" s="736" t="s">
        <v>488</v>
      </c>
      <c r="C2" s="295"/>
      <c r="D2" s="295"/>
      <c r="E2" s="295"/>
      <c r="F2" s="295"/>
      <c r="G2" s="295"/>
      <c r="H2" s="295"/>
    </row>
    <row r="3" spans="2:8" ht="13.5">
      <c r="B3" s="737"/>
      <c r="C3" s="295"/>
      <c r="D3" s="295"/>
      <c r="E3" s="295"/>
      <c r="F3" s="295"/>
      <c r="G3" s="295"/>
      <c r="H3" s="295"/>
    </row>
    <row r="4" spans="2:8" ht="13.5">
      <c r="B4" s="738" t="s">
        <v>489</v>
      </c>
      <c r="C4" s="295"/>
      <c r="D4" s="295"/>
      <c r="E4" s="295"/>
      <c r="F4" s="295"/>
      <c r="G4" s="295"/>
      <c r="H4" s="295"/>
    </row>
    <row r="5" spans="2:8" ht="15" customHeight="1" thickBot="1">
      <c r="B5" s="333"/>
      <c r="C5" s="295"/>
      <c r="D5" s="295"/>
      <c r="E5" s="295"/>
      <c r="F5" s="295"/>
      <c r="G5" s="295"/>
      <c r="H5" s="295"/>
    </row>
    <row r="6" spans="2:8" s="114" customFormat="1" ht="14.25" thickBot="1">
      <c r="B6" s="739" t="s">
        <v>490</v>
      </c>
      <c r="C6" s="740" t="s">
        <v>491</v>
      </c>
      <c r="D6" s="741"/>
      <c r="E6" s="741"/>
      <c r="F6" s="741"/>
      <c r="G6" s="741"/>
      <c r="H6" s="741"/>
    </row>
    <row r="7" spans="2:8" ht="13.5">
      <c r="B7" s="742" t="s">
        <v>492</v>
      </c>
      <c r="C7" s="743"/>
      <c r="D7" s="295"/>
      <c r="E7" s="295"/>
      <c r="F7" s="295"/>
      <c r="G7" s="295"/>
      <c r="H7" s="295"/>
    </row>
    <row r="8" spans="2:8" ht="13.5">
      <c r="B8" s="742" t="s">
        <v>493</v>
      </c>
      <c r="C8" s="744">
        <v>13780</v>
      </c>
      <c r="D8" s="295"/>
      <c r="E8" s="295"/>
      <c r="F8" s="295"/>
      <c r="G8" s="295"/>
      <c r="H8" s="295"/>
    </row>
    <row r="9" spans="2:8" ht="13.5">
      <c r="B9" s="742" t="s">
        <v>494</v>
      </c>
      <c r="C9" s="744">
        <v>2590</v>
      </c>
      <c r="D9" s="295"/>
      <c r="E9" s="295"/>
      <c r="F9" s="295"/>
      <c r="G9" s="295"/>
      <c r="H9" s="295"/>
    </row>
    <row r="10" spans="2:8" ht="13.5">
      <c r="B10" s="742" t="s">
        <v>495</v>
      </c>
      <c r="C10" s="744">
        <v>2590</v>
      </c>
      <c r="D10" s="295"/>
      <c r="E10" s="295"/>
      <c r="F10" s="295"/>
      <c r="G10" s="295"/>
      <c r="H10" s="295"/>
    </row>
    <row r="11" spans="2:8" ht="13.5">
      <c r="B11" s="742" t="s">
        <v>496</v>
      </c>
      <c r="C11" s="743">
        <v>0</v>
      </c>
      <c r="D11" s="295"/>
      <c r="E11" s="295"/>
      <c r="F11" s="295"/>
      <c r="G11" s="295"/>
      <c r="H11" s="295"/>
    </row>
    <row r="12" spans="2:8" ht="13.5">
      <c r="B12" s="742" t="s">
        <v>497</v>
      </c>
      <c r="C12" s="745" t="s">
        <v>498</v>
      </c>
      <c r="D12" s="295"/>
      <c r="E12" s="295"/>
      <c r="F12" s="295"/>
      <c r="G12" s="295"/>
      <c r="H12" s="295"/>
    </row>
    <row r="13" spans="2:8" ht="13.5">
      <c r="B13" s="742" t="s">
        <v>499</v>
      </c>
      <c r="C13" s="744">
        <v>16371</v>
      </c>
      <c r="D13" s="295"/>
      <c r="E13" s="295"/>
      <c r="F13" s="295"/>
      <c r="G13" s="295"/>
      <c r="H13" s="295"/>
    </row>
    <row r="14" spans="2:8" ht="13.5">
      <c r="B14" s="742" t="s">
        <v>500</v>
      </c>
      <c r="C14" s="743"/>
      <c r="D14" s="295"/>
      <c r="E14" s="295"/>
      <c r="F14" s="295"/>
      <c r="G14" s="295"/>
      <c r="H14" s="295"/>
    </row>
    <row r="15" spans="2:8" ht="13.5">
      <c r="B15" s="742" t="s">
        <v>501</v>
      </c>
      <c r="C15" s="744">
        <v>20817</v>
      </c>
      <c r="D15" s="295"/>
      <c r="E15" s="295"/>
      <c r="F15" s="295"/>
      <c r="G15" s="295"/>
      <c r="H15" s="295"/>
    </row>
    <row r="16" spans="2:8" ht="13.5">
      <c r="B16" s="742" t="s">
        <v>502</v>
      </c>
      <c r="C16" s="744">
        <v>4596</v>
      </c>
      <c r="D16" s="295"/>
      <c r="E16" s="295"/>
      <c r="F16" s="295"/>
      <c r="G16" s="295"/>
      <c r="H16" s="295"/>
    </row>
    <row r="17" spans="2:8" ht="13.5">
      <c r="B17" s="742" t="s">
        <v>503</v>
      </c>
      <c r="C17" s="744">
        <v>4511</v>
      </c>
      <c r="D17" s="295"/>
      <c r="E17" s="295"/>
      <c r="F17" s="295"/>
      <c r="G17" s="295"/>
      <c r="H17" s="295"/>
    </row>
    <row r="18" spans="2:8" ht="13.5">
      <c r="B18" s="742" t="s">
        <v>504</v>
      </c>
      <c r="C18" s="743">
        <v>84</v>
      </c>
      <c r="D18" s="295"/>
      <c r="E18" s="295"/>
      <c r="F18" s="295"/>
      <c r="G18" s="295"/>
      <c r="H18" s="295"/>
    </row>
    <row r="19" spans="2:8" ht="13.5">
      <c r="B19" s="742" t="s">
        <v>505</v>
      </c>
      <c r="C19" s="744">
        <v>1718</v>
      </c>
      <c r="D19" s="295"/>
      <c r="E19" s="295"/>
      <c r="F19" s="295"/>
      <c r="G19" s="295"/>
      <c r="H19" s="295"/>
    </row>
    <row r="20" spans="2:8" ht="13.5">
      <c r="B20" s="742" t="s">
        <v>506</v>
      </c>
      <c r="C20" s="744">
        <v>1718</v>
      </c>
      <c r="D20" s="295"/>
      <c r="E20" s="295"/>
      <c r="F20" s="295"/>
      <c r="G20" s="295"/>
      <c r="H20" s="295"/>
    </row>
    <row r="21" spans="2:8" ht="14.25" thickBot="1">
      <c r="B21" s="746" t="s">
        <v>507</v>
      </c>
      <c r="C21" s="747">
        <v>23695</v>
      </c>
      <c r="D21" s="295"/>
      <c r="E21" s="295"/>
      <c r="F21" s="295"/>
      <c r="G21" s="295"/>
      <c r="H21" s="295"/>
    </row>
    <row r="22" spans="2:8" ht="13.5">
      <c r="B22" s="748"/>
      <c r="C22" s="295"/>
      <c r="D22" s="295"/>
      <c r="E22" s="295"/>
      <c r="F22" s="295"/>
      <c r="G22" s="295"/>
      <c r="H22" s="295"/>
    </row>
    <row r="23" spans="2:8" ht="13.5">
      <c r="B23" s="738" t="s">
        <v>508</v>
      </c>
      <c r="C23" s="295"/>
      <c r="D23" s="295"/>
      <c r="E23" s="295"/>
      <c r="F23" s="295"/>
      <c r="G23" s="295"/>
      <c r="H23" s="295"/>
    </row>
    <row r="24" spans="2:8" ht="14.25" thickBot="1">
      <c r="B24" s="749"/>
      <c r="C24" s="295"/>
      <c r="D24" s="295"/>
      <c r="E24" s="295"/>
      <c r="F24" s="295" t="s">
        <v>509</v>
      </c>
      <c r="G24" s="333"/>
      <c r="H24" s="295"/>
    </row>
    <row r="25" spans="2:8" ht="14.25" thickBot="1">
      <c r="B25" s="1429" t="s">
        <v>346</v>
      </c>
      <c r="C25" s="1431"/>
      <c r="D25" s="1432"/>
      <c r="E25" s="1432"/>
      <c r="F25" s="1432"/>
      <c r="G25" s="1433"/>
      <c r="H25" s="295"/>
    </row>
    <row r="26" spans="2:8" ht="14.25" thickBot="1">
      <c r="B26" s="1430"/>
      <c r="C26" s="751" t="s">
        <v>56</v>
      </c>
      <c r="D26" s="751" t="s">
        <v>57</v>
      </c>
      <c r="E26" s="751" t="s">
        <v>58</v>
      </c>
      <c r="F26" s="751" t="s">
        <v>59</v>
      </c>
      <c r="G26" s="751" t="s">
        <v>85</v>
      </c>
      <c r="H26" s="295"/>
    </row>
    <row r="27" spans="2:8" ht="13.5" customHeight="1" thickBot="1">
      <c r="B27" s="750" t="s">
        <v>510</v>
      </c>
      <c r="C27" s="752">
        <v>23944</v>
      </c>
      <c r="D27" s="752">
        <v>16371</v>
      </c>
      <c r="E27" s="752">
        <v>23695</v>
      </c>
      <c r="F27" s="753" t="s">
        <v>511</v>
      </c>
      <c r="G27" s="752">
        <v>63826</v>
      </c>
      <c r="H27" s="295"/>
    </row>
    <row r="28" spans="2:8" ht="13.5" customHeight="1" thickBot="1">
      <c r="B28" s="750" t="s">
        <v>87</v>
      </c>
      <c r="C28" s="753"/>
      <c r="D28" s="753"/>
      <c r="E28" s="753"/>
      <c r="F28" s="753"/>
      <c r="G28" s="753"/>
      <c r="H28" s="295"/>
    </row>
    <row r="29" spans="2:8" ht="13.5" customHeight="1" thickBot="1">
      <c r="B29" s="750" t="s">
        <v>512</v>
      </c>
      <c r="C29" s="753">
        <v>510</v>
      </c>
      <c r="D29" s="753">
        <v>511</v>
      </c>
      <c r="E29" s="753" t="s">
        <v>72</v>
      </c>
      <c r="F29" s="753" t="s">
        <v>72</v>
      </c>
      <c r="G29" s="752">
        <v>1022</v>
      </c>
      <c r="H29" s="295"/>
    </row>
    <row r="30" spans="2:8" ht="13.5" customHeight="1" thickBot="1">
      <c r="B30" s="750" t="s">
        <v>513</v>
      </c>
      <c r="C30" s="753" t="s">
        <v>72</v>
      </c>
      <c r="D30" s="753" t="s">
        <v>72</v>
      </c>
      <c r="E30" s="753" t="s">
        <v>514</v>
      </c>
      <c r="F30" s="753" t="s">
        <v>72</v>
      </c>
      <c r="G30" s="753" t="s">
        <v>514</v>
      </c>
      <c r="H30" s="295"/>
    </row>
    <row r="31" spans="2:8" ht="13.5" customHeight="1" thickBot="1">
      <c r="B31" s="750" t="s">
        <v>515</v>
      </c>
      <c r="C31" s="753" t="s">
        <v>72</v>
      </c>
      <c r="D31" s="753" t="s">
        <v>72</v>
      </c>
      <c r="E31" s="753" t="s">
        <v>516</v>
      </c>
      <c r="F31" s="753" t="s">
        <v>72</v>
      </c>
      <c r="G31" s="753" t="s">
        <v>516</v>
      </c>
      <c r="H31" s="295"/>
    </row>
    <row r="32" spans="2:8" ht="13.5" customHeight="1" thickBot="1">
      <c r="B32" s="750" t="s">
        <v>517</v>
      </c>
      <c r="C32" s="753" t="s">
        <v>72</v>
      </c>
      <c r="D32" s="753" t="s">
        <v>72</v>
      </c>
      <c r="E32" s="752">
        <v>5457</v>
      </c>
      <c r="F32" s="753" t="s">
        <v>72</v>
      </c>
      <c r="G32" s="752">
        <v>5457</v>
      </c>
      <c r="H32" s="295"/>
    </row>
    <row r="33" spans="2:8" ht="13.5" customHeight="1" thickBot="1">
      <c r="B33" s="750" t="s">
        <v>131</v>
      </c>
      <c r="C33" s="753" t="s">
        <v>72</v>
      </c>
      <c r="D33" s="753" t="s">
        <v>72</v>
      </c>
      <c r="E33" s="753" t="s">
        <v>72</v>
      </c>
      <c r="F33" s="753" t="s">
        <v>518</v>
      </c>
      <c r="G33" s="753" t="s">
        <v>518</v>
      </c>
      <c r="H33" s="295"/>
    </row>
    <row r="34" spans="2:8" ht="13.5" customHeight="1" thickBot="1">
      <c r="B34" s="750" t="s">
        <v>132</v>
      </c>
      <c r="C34" s="753" t="s">
        <v>72</v>
      </c>
      <c r="D34" s="753">
        <v>1</v>
      </c>
      <c r="E34" s="753" t="s">
        <v>72</v>
      </c>
      <c r="F34" s="753">
        <v>72</v>
      </c>
      <c r="G34" s="753">
        <v>74</v>
      </c>
      <c r="H34" s="295"/>
    </row>
    <row r="35" spans="2:8" ht="13.5" customHeight="1" thickBot="1">
      <c r="B35" s="750" t="s">
        <v>519</v>
      </c>
      <c r="C35" s="753" t="s">
        <v>72</v>
      </c>
      <c r="D35" s="753" t="s">
        <v>72</v>
      </c>
      <c r="E35" s="753">
        <v>7</v>
      </c>
      <c r="F35" s="753" t="s">
        <v>72</v>
      </c>
      <c r="G35" s="753">
        <v>7</v>
      </c>
      <c r="H35" s="295"/>
    </row>
    <row r="36" spans="2:8" ht="13.5" customHeight="1" thickBot="1">
      <c r="B36" s="750" t="s">
        <v>520</v>
      </c>
      <c r="C36" s="753" t="s">
        <v>72</v>
      </c>
      <c r="D36" s="753" t="s">
        <v>72</v>
      </c>
      <c r="E36" s="753" t="s">
        <v>521</v>
      </c>
      <c r="F36" s="753" t="s">
        <v>72</v>
      </c>
      <c r="G36" s="753" t="s">
        <v>521</v>
      </c>
      <c r="H36" s="295"/>
    </row>
    <row r="37" spans="2:8" ht="13.5" customHeight="1">
      <c r="B37" s="754" t="s">
        <v>522</v>
      </c>
      <c r="C37" s="755"/>
      <c r="D37" s="755"/>
      <c r="E37" s="755"/>
      <c r="F37" s="755"/>
      <c r="G37" s="755"/>
      <c r="H37" s="295"/>
    </row>
    <row r="38" spans="2:8" ht="13.5" customHeight="1" thickBot="1">
      <c r="B38" s="756" t="s">
        <v>523</v>
      </c>
      <c r="C38" s="757" t="s">
        <v>72</v>
      </c>
      <c r="D38" s="757" t="s">
        <v>72</v>
      </c>
      <c r="E38" s="757" t="s">
        <v>72</v>
      </c>
      <c r="F38" s="757" t="s">
        <v>72</v>
      </c>
      <c r="G38" s="757" t="s">
        <v>72</v>
      </c>
      <c r="H38" s="295"/>
    </row>
    <row r="39" spans="2:8" ht="13.5" customHeight="1" thickBot="1">
      <c r="B39" s="750" t="s">
        <v>93</v>
      </c>
      <c r="C39" s="753">
        <v>510</v>
      </c>
      <c r="D39" s="753">
        <v>512</v>
      </c>
      <c r="E39" s="752">
        <v>3880</v>
      </c>
      <c r="F39" s="753">
        <v>45</v>
      </c>
      <c r="G39" s="752">
        <v>4949</v>
      </c>
      <c r="H39" s="295"/>
    </row>
    <row r="40" spans="2:8" ht="13.5" customHeight="1" thickBot="1">
      <c r="B40" s="750" t="s">
        <v>524</v>
      </c>
      <c r="C40" s="752">
        <v>24455</v>
      </c>
      <c r="D40" s="752">
        <v>16883</v>
      </c>
      <c r="E40" s="752">
        <v>27576</v>
      </c>
      <c r="F40" s="753" t="s">
        <v>525</v>
      </c>
      <c r="G40" s="752">
        <v>68776</v>
      </c>
      <c r="H40" s="295"/>
    </row>
    <row r="41" spans="2:8" ht="13.5" customHeight="1" thickBot="1">
      <c r="B41" s="748"/>
      <c r="C41" s="295"/>
      <c r="D41" s="295"/>
      <c r="E41" s="295"/>
      <c r="F41" s="295"/>
      <c r="G41" s="295"/>
      <c r="H41" s="295"/>
    </row>
    <row r="42" spans="2:8" ht="13.5" customHeight="1" thickBot="1">
      <c r="B42" s="1429"/>
      <c r="C42" s="1431" t="s">
        <v>74</v>
      </c>
      <c r="D42" s="1432"/>
      <c r="E42" s="1432"/>
      <c r="F42" s="1433"/>
      <c r="G42" s="758" t="s">
        <v>526</v>
      </c>
      <c r="H42" s="759"/>
    </row>
    <row r="43" spans="2:8" ht="13.5" customHeight="1">
      <c r="B43" s="1434"/>
      <c r="C43" s="760" t="s">
        <v>527</v>
      </c>
      <c r="D43" s="760" t="s">
        <v>528</v>
      </c>
      <c r="E43" s="760" t="s">
        <v>529</v>
      </c>
      <c r="F43" s="760" t="s">
        <v>530</v>
      </c>
      <c r="G43" s="760" t="s">
        <v>531</v>
      </c>
      <c r="H43" s="761" t="s">
        <v>24</v>
      </c>
    </row>
    <row r="44" spans="2:8" ht="13.5" customHeight="1" thickBot="1">
      <c r="B44" s="1430"/>
      <c r="C44" s="751" t="s">
        <v>532</v>
      </c>
      <c r="D44" s="751" t="s">
        <v>533</v>
      </c>
      <c r="E44" s="751" t="s">
        <v>534</v>
      </c>
      <c r="F44" s="751" t="s">
        <v>535</v>
      </c>
      <c r="G44" s="762"/>
      <c r="H44" s="763"/>
    </row>
    <row r="45" spans="2:8" ht="13.5" customHeight="1" thickBot="1">
      <c r="B45" s="750" t="s">
        <v>536</v>
      </c>
      <c r="C45" s="752">
        <v>10530</v>
      </c>
      <c r="D45" s="753" t="s">
        <v>72</v>
      </c>
      <c r="E45" s="752">
        <v>2647</v>
      </c>
      <c r="F45" s="752">
        <v>13177</v>
      </c>
      <c r="G45" s="753">
        <v>938</v>
      </c>
      <c r="H45" s="752">
        <v>77943</v>
      </c>
    </row>
    <row r="46" spans="2:8" ht="13.5" customHeight="1" thickBot="1">
      <c r="B46" s="750" t="s">
        <v>87</v>
      </c>
      <c r="C46" s="753"/>
      <c r="D46" s="753"/>
      <c r="E46" s="753"/>
      <c r="F46" s="753"/>
      <c r="G46" s="753"/>
      <c r="H46" s="753"/>
    </row>
    <row r="47" spans="2:8" ht="13.5" customHeight="1" thickBot="1">
      <c r="B47" s="750" t="s">
        <v>512</v>
      </c>
      <c r="C47" s="753" t="s">
        <v>72</v>
      </c>
      <c r="D47" s="753" t="s">
        <v>72</v>
      </c>
      <c r="E47" s="753" t="s">
        <v>72</v>
      </c>
      <c r="F47" s="753" t="s">
        <v>72</v>
      </c>
      <c r="G47" s="753" t="s">
        <v>72</v>
      </c>
      <c r="H47" s="752">
        <v>1022</v>
      </c>
    </row>
    <row r="48" spans="2:8" ht="13.5" customHeight="1" thickBot="1">
      <c r="B48" s="750" t="s">
        <v>537</v>
      </c>
      <c r="C48" s="753" t="s">
        <v>72</v>
      </c>
      <c r="D48" s="753" t="s">
        <v>72</v>
      </c>
      <c r="E48" s="753" t="s">
        <v>72</v>
      </c>
      <c r="F48" s="753" t="s">
        <v>72</v>
      </c>
      <c r="G48" s="753" t="s">
        <v>72</v>
      </c>
      <c r="H48" s="753" t="s">
        <v>514</v>
      </c>
    </row>
    <row r="49" spans="2:8" ht="13.5" customHeight="1" thickBot="1">
      <c r="B49" s="750" t="s">
        <v>538</v>
      </c>
      <c r="C49" s="753" t="s">
        <v>72</v>
      </c>
      <c r="D49" s="753" t="s">
        <v>72</v>
      </c>
      <c r="E49" s="753" t="s">
        <v>72</v>
      </c>
      <c r="F49" s="753" t="s">
        <v>72</v>
      </c>
      <c r="G49" s="753" t="s">
        <v>72</v>
      </c>
      <c r="H49" s="753" t="s">
        <v>516</v>
      </c>
    </row>
    <row r="50" spans="2:8" ht="13.5" customHeight="1" thickBot="1">
      <c r="B50" s="750" t="s">
        <v>517</v>
      </c>
      <c r="C50" s="753" t="s">
        <v>72</v>
      </c>
      <c r="D50" s="753" t="s">
        <v>72</v>
      </c>
      <c r="E50" s="753" t="s">
        <v>72</v>
      </c>
      <c r="F50" s="753" t="s">
        <v>72</v>
      </c>
      <c r="G50" s="753" t="s">
        <v>72</v>
      </c>
      <c r="H50" s="752">
        <v>5457</v>
      </c>
    </row>
    <row r="51" spans="2:8" ht="13.5" customHeight="1" thickBot="1">
      <c r="B51" s="750" t="s">
        <v>131</v>
      </c>
      <c r="C51" s="753" t="s">
        <v>72</v>
      </c>
      <c r="D51" s="753" t="s">
        <v>72</v>
      </c>
      <c r="E51" s="753" t="s">
        <v>72</v>
      </c>
      <c r="F51" s="753" t="s">
        <v>72</v>
      </c>
      <c r="G51" s="753" t="s">
        <v>72</v>
      </c>
      <c r="H51" s="753" t="s">
        <v>518</v>
      </c>
    </row>
    <row r="52" spans="2:8" ht="13.5" customHeight="1" thickBot="1">
      <c r="B52" s="750" t="s">
        <v>132</v>
      </c>
      <c r="C52" s="753" t="s">
        <v>72</v>
      </c>
      <c r="D52" s="753" t="s">
        <v>72</v>
      </c>
      <c r="E52" s="753" t="s">
        <v>72</v>
      </c>
      <c r="F52" s="753" t="s">
        <v>72</v>
      </c>
      <c r="G52" s="753" t="s">
        <v>72</v>
      </c>
      <c r="H52" s="753">
        <v>74</v>
      </c>
    </row>
    <row r="53" spans="2:8" ht="13.5" customHeight="1" thickBot="1">
      <c r="B53" s="750" t="s">
        <v>519</v>
      </c>
      <c r="C53" s="753" t="s">
        <v>72</v>
      </c>
      <c r="D53" s="753" t="s">
        <v>72</v>
      </c>
      <c r="E53" s="753" t="s">
        <v>72</v>
      </c>
      <c r="F53" s="753" t="s">
        <v>72</v>
      </c>
      <c r="G53" s="753" t="s">
        <v>72</v>
      </c>
      <c r="H53" s="753">
        <v>7</v>
      </c>
    </row>
    <row r="54" spans="2:8" ht="13.5" customHeight="1" thickBot="1">
      <c r="B54" s="750" t="s">
        <v>520</v>
      </c>
      <c r="C54" s="753" t="s">
        <v>72</v>
      </c>
      <c r="D54" s="753" t="s">
        <v>72</v>
      </c>
      <c r="E54" s="753" t="s">
        <v>72</v>
      </c>
      <c r="F54" s="753" t="s">
        <v>72</v>
      </c>
      <c r="G54" s="753" t="s">
        <v>72</v>
      </c>
      <c r="H54" s="753" t="s">
        <v>521</v>
      </c>
    </row>
    <row r="55" spans="2:8" ht="13.5" customHeight="1">
      <c r="B55" s="764" t="s">
        <v>539</v>
      </c>
      <c r="C55" s="765"/>
      <c r="D55" s="765"/>
      <c r="E55" s="765"/>
      <c r="F55" s="765"/>
      <c r="G55" s="765"/>
      <c r="H55" s="765"/>
    </row>
    <row r="56" spans="2:8" ht="13.5" customHeight="1" thickBot="1">
      <c r="B56" s="756" t="s">
        <v>523</v>
      </c>
      <c r="C56" s="753" t="s">
        <v>540</v>
      </c>
      <c r="D56" s="753" t="s">
        <v>541</v>
      </c>
      <c r="E56" s="753" t="s">
        <v>542</v>
      </c>
      <c r="F56" s="753" t="s">
        <v>543</v>
      </c>
      <c r="G56" s="753">
        <v>95</v>
      </c>
      <c r="H56" s="753" t="s">
        <v>544</v>
      </c>
    </row>
    <row r="57" spans="2:8" ht="13.5" customHeight="1" thickBot="1">
      <c r="B57" s="750" t="s">
        <v>93</v>
      </c>
      <c r="C57" s="753" t="s">
        <v>540</v>
      </c>
      <c r="D57" s="753" t="s">
        <v>541</v>
      </c>
      <c r="E57" s="753" t="s">
        <v>542</v>
      </c>
      <c r="F57" s="753" t="s">
        <v>543</v>
      </c>
      <c r="G57" s="753">
        <v>95</v>
      </c>
      <c r="H57" s="752">
        <v>3223</v>
      </c>
    </row>
    <row r="58" spans="2:8" ht="13.5" customHeight="1" thickBot="1">
      <c r="B58" s="750" t="s">
        <v>524</v>
      </c>
      <c r="C58" s="752">
        <v>8720</v>
      </c>
      <c r="D58" s="753" t="s">
        <v>541</v>
      </c>
      <c r="E58" s="752">
        <v>2639</v>
      </c>
      <c r="F58" s="752">
        <v>11356</v>
      </c>
      <c r="G58" s="752">
        <v>1034</v>
      </c>
      <c r="H58" s="752">
        <v>81167</v>
      </c>
    </row>
    <row r="59" spans="2:8" ht="13.5">
      <c r="B59" s="766"/>
      <c r="C59" s="295"/>
      <c r="D59" s="295"/>
      <c r="E59" s="295"/>
      <c r="F59" s="295"/>
      <c r="G59" s="295"/>
      <c r="H59" s="295"/>
    </row>
    <row r="60" spans="2:8" ht="13.5">
      <c r="B60" s="767" t="s">
        <v>545</v>
      </c>
      <c r="C60" s="295"/>
      <c r="D60" s="295"/>
      <c r="E60" s="295"/>
      <c r="F60" s="295"/>
      <c r="G60" s="295"/>
      <c r="H60" s="295"/>
    </row>
    <row r="61" spans="2:8" ht="13.5">
      <c r="B61" s="767" t="s">
        <v>683</v>
      </c>
      <c r="C61" s="295"/>
      <c r="D61" s="295"/>
      <c r="E61" s="295"/>
      <c r="F61" s="295"/>
      <c r="G61" s="295"/>
      <c r="H61" s="295"/>
    </row>
  </sheetData>
  <mergeCells count="4">
    <mergeCell ref="B25:B26"/>
    <mergeCell ref="C25:G25"/>
    <mergeCell ref="B42:B44"/>
    <mergeCell ref="C42:F42"/>
  </mergeCells>
  <printOptions/>
  <pageMargins left="0.3937007874015748" right="0.3937007874015748" top="0.7874015748031497" bottom="0.3937007874015748" header="0.5118110236220472" footer="0.5118110236220472"/>
  <pageSetup horizontalDpi="300" verticalDpi="300" orientation="portrait" paperSize="9" scale="74" r:id="rId1"/>
  <headerFooter alignWithMargins="0">
    <oddHeader>&amp;C&amp;A</oddHeader>
  </headerFooter>
</worksheet>
</file>

<file path=xl/worksheets/sheet23.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00390625" defaultRowHeight="16.5" customHeight="1"/>
  <cols>
    <col min="1" max="2" width="1.625" style="325" customWidth="1"/>
    <col min="3" max="3" width="20.625" style="325" customWidth="1"/>
    <col min="4" max="4" width="1.625" style="325" customWidth="1"/>
    <col min="5" max="9" width="12.625" style="325" customWidth="1"/>
    <col min="10" max="16384" width="9.00390625" style="325" customWidth="1"/>
  </cols>
  <sheetData>
    <row r="1" spans="2:4" ht="16.5" customHeight="1">
      <c r="B1" s="768"/>
      <c r="C1" s="332"/>
      <c r="D1" s="327"/>
    </row>
    <row r="2" spans="1:9" ht="16.5" customHeight="1">
      <c r="A2" s="1448" t="s">
        <v>684</v>
      </c>
      <c r="B2" s="1448"/>
      <c r="C2" s="1448"/>
      <c r="D2" s="1448"/>
      <c r="E2" s="1448"/>
      <c r="F2" s="1448"/>
      <c r="G2" s="1448"/>
      <c r="H2" s="1448"/>
      <c r="I2" s="1448"/>
    </row>
    <row r="3" spans="1:9" ht="16.5" customHeight="1">
      <c r="A3" s="769"/>
      <c r="B3" s="769"/>
      <c r="C3" s="769"/>
      <c r="D3" s="769"/>
      <c r="E3" s="769"/>
      <c r="F3" s="769"/>
      <c r="G3" s="769"/>
      <c r="H3" s="769"/>
      <c r="I3" s="769"/>
    </row>
    <row r="4" spans="1:9" ht="16.5" customHeight="1">
      <c r="A4" s="325" t="s">
        <v>546</v>
      </c>
      <c r="F4" s="327"/>
      <c r="I4" s="508" t="s">
        <v>3</v>
      </c>
    </row>
    <row r="5" spans="1:9" ht="16.5" customHeight="1">
      <c r="A5" s="1439"/>
      <c r="B5" s="1440"/>
      <c r="C5" s="1440"/>
      <c r="D5" s="1441"/>
      <c r="E5" s="1350" t="s">
        <v>84</v>
      </c>
      <c r="F5" s="1350"/>
      <c r="G5" s="1350"/>
      <c r="H5" s="1350"/>
      <c r="I5" s="1350"/>
    </row>
    <row r="6" spans="1:9" ht="16.5" customHeight="1">
      <c r="A6" s="1442"/>
      <c r="B6" s="1443"/>
      <c r="C6" s="1443"/>
      <c r="D6" s="1444"/>
      <c r="E6" s="1350" t="s">
        <v>56</v>
      </c>
      <c r="F6" s="1349" t="s">
        <v>547</v>
      </c>
      <c r="G6" s="1349" t="s">
        <v>548</v>
      </c>
      <c r="H6" s="1350" t="s">
        <v>59</v>
      </c>
      <c r="I6" s="1353" t="s">
        <v>549</v>
      </c>
    </row>
    <row r="7" spans="1:9" ht="16.5" customHeight="1">
      <c r="A7" s="1442"/>
      <c r="B7" s="1443"/>
      <c r="C7" s="1443"/>
      <c r="D7" s="1444"/>
      <c r="E7" s="1350"/>
      <c r="F7" s="1449"/>
      <c r="G7" s="1449"/>
      <c r="H7" s="1350"/>
      <c r="I7" s="1350"/>
    </row>
    <row r="8" spans="1:9" ht="16.5" customHeight="1">
      <c r="A8" s="1445"/>
      <c r="B8" s="1446"/>
      <c r="C8" s="1446"/>
      <c r="D8" s="1447"/>
      <c r="E8" s="1350"/>
      <c r="F8" s="1450"/>
      <c r="G8" s="1450"/>
      <c r="H8" s="1350"/>
      <c r="I8" s="1350"/>
    </row>
    <row r="9" spans="1:9" ht="16.5" customHeight="1">
      <c r="A9" s="516"/>
      <c r="B9" s="1435" t="s">
        <v>86</v>
      </c>
      <c r="C9" s="1435"/>
      <c r="D9" s="517"/>
      <c r="E9" s="770">
        <v>15400</v>
      </c>
      <c r="F9" s="770">
        <v>8289</v>
      </c>
      <c r="G9" s="770">
        <v>104994</v>
      </c>
      <c r="H9" s="771">
        <v>-2273</v>
      </c>
      <c r="I9" s="770">
        <v>126411</v>
      </c>
    </row>
    <row r="10" spans="1:9" ht="24.75" customHeight="1">
      <c r="A10" s="772"/>
      <c r="B10" s="1436" t="s">
        <v>550</v>
      </c>
      <c r="C10" s="1437"/>
      <c r="D10" s="773"/>
      <c r="E10" s="774"/>
      <c r="F10" s="774"/>
      <c r="G10" s="774"/>
      <c r="H10" s="774"/>
      <c r="I10" s="774"/>
    </row>
    <row r="11" spans="1:9" ht="16.5" customHeight="1">
      <c r="A11" s="775"/>
      <c r="B11" s="776" t="s">
        <v>130</v>
      </c>
      <c r="C11" s="777" t="s">
        <v>551</v>
      </c>
      <c r="D11" s="778"/>
      <c r="E11" s="779" t="s">
        <v>142</v>
      </c>
      <c r="F11" s="779" t="s">
        <v>142</v>
      </c>
      <c r="G11" s="771">
        <v>-461</v>
      </c>
      <c r="H11" s="779" t="s">
        <v>142</v>
      </c>
      <c r="I11" s="771">
        <v>-461</v>
      </c>
    </row>
    <row r="12" spans="1:9" ht="16.5" customHeight="1">
      <c r="A12" s="775"/>
      <c r="B12" s="776"/>
      <c r="C12" s="777" t="s">
        <v>552</v>
      </c>
      <c r="D12" s="778"/>
      <c r="E12" s="779" t="s">
        <v>142</v>
      </c>
      <c r="F12" s="779" t="s">
        <v>142</v>
      </c>
      <c r="G12" s="771">
        <v>-461</v>
      </c>
      <c r="H12" s="779" t="s">
        <v>142</v>
      </c>
      <c r="I12" s="771">
        <v>-461</v>
      </c>
    </row>
    <row r="13" spans="1:9" ht="16.5" customHeight="1">
      <c r="A13" s="775"/>
      <c r="B13" s="776" t="s">
        <v>553</v>
      </c>
      <c r="C13" s="777" t="s">
        <v>554</v>
      </c>
      <c r="D13" s="778"/>
      <c r="E13" s="779" t="s">
        <v>142</v>
      </c>
      <c r="F13" s="779" t="s">
        <v>142</v>
      </c>
      <c r="G13" s="771">
        <v>-38</v>
      </c>
      <c r="H13" s="779" t="s">
        <v>142</v>
      </c>
      <c r="I13" s="771">
        <v>-38</v>
      </c>
    </row>
    <row r="14" spans="1:9" ht="16.5" customHeight="1">
      <c r="A14" s="775"/>
      <c r="B14" s="776" t="s">
        <v>517</v>
      </c>
      <c r="C14" s="777" t="s">
        <v>144</v>
      </c>
      <c r="D14" s="778"/>
      <c r="E14" s="779" t="s">
        <v>142</v>
      </c>
      <c r="F14" s="779" t="s">
        <v>142</v>
      </c>
      <c r="G14" s="780">
        <v>7721</v>
      </c>
      <c r="H14" s="779" t="s">
        <v>142</v>
      </c>
      <c r="I14" s="780">
        <v>7721</v>
      </c>
    </row>
    <row r="15" spans="1:9" ht="16.5" customHeight="1">
      <c r="A15" s="775"/>
      <c r="B15" s="776" t="s">
        <v>555</v>
      </c>
      <c r="C15" s="777" t="s">
        <v>67</v>
      </c>
      <c r="D15" s="778"/>
      <c r="E15" s="779" t="s">
        <v>142</v>
      </c>
      <c r="F15" s="779" t="s">
        <v>142</v>
      </c>
      <c r="G15" s="780">
        <v>0</v>
      </c>
      <c r="H15" s="771">
        <v>-80</v>
      </c>
      <c r="I15" s="771">
        <v>-80</v>
      </c>
    </row>
    <row r="16" spans="1:9" ht="16.5" customHeight="1">
      <c r="A16" s="781"/>
      <c r="B16" s="782"/>
      <c r="C16" s="777" t="s">
        <v>68</v>
      </c>
      <c r="D16" s="783"/>
      <c r="E16" s="779" t="s">
        <v>142</v>
      </c>
      <c r="F16" s="771">
        <v>1</v>
      </c>
      <c r="G16" s="780">
        <v>0</v>
      </c>
      <c r="H16" s="771">
        <v>1</v>
      </c>
      <c r="I16" s="771">
        <v>3</v>
      </c>
    </row>
    <row r="17" spans="1:9" ht="39.75" customHeight="1">
      <c r="A17" s="784"/>
      <c r="B17" s="785"/>
      <c r="C17" s="785" t="s">
        <v>556</v>
      </c>
      <c r="D17" s="786"/>
      <c r="E17" s="787" t="s">
        <v>142</v>
      </c>
      <c r="F17" s="787" t="s">
        <v>142</v>
      </c>
      <c r="G17" s="787" t="s">
        <v>142</v>
      </c>
      <c r="H17" s="787" t="s">
        <v>142</v>
      </c>
      <c r="I17" s="787" t="s">
        <v>142</v>
      </c>
    </row>
    <row r="18" spans="1:9" ht="24.75" customHeight="1">
      <c r="A18" s="516"/>
      <c r="B18" s="1438" t="s">
        <v>557</v>
      </c>
      <c r="C18" s="1438"/>
      <c r="D18" s="517"/>
      <c r="E18" s="788" t="s">
        <v>142</v>
      </c>
      <c r="F18" s="771">
        <v>1</v>
      </c>
      <c r="G18" s="771">
        <v>6759</v>
      </c>
      <c r="H18" s="789">
        <v>-78</v>
      </c>
      <c r="I18" s="789">
        <v>6682</v>
      </c>
    </row>
    <row r="19" spans="1:9" ht="16.5" customHeight="1">
      <c r="A19" s="790"/>
      <c r="B19" s="1435" t="s">
        <v>558</v>
      </c>
      <c r="C19" s="1435"/>
      <c r="D19" s="791"/>
      <c r="E19" s="770">
        <v>15400</v>
      </c>
      <c r="F19" s="770">
        <v>8291</v>
      </c>
      <c r="G19" s="770">
        <v>111754</v>
      </c>
      <c r="H19" s="792">
        <v>-2352</v>
      </c>
      <c r="I19" s="770">
        <v>133094</v>
      </c>
    </row>
    <row r="21" spans="1:9" ht="16.5" customHeight="1">
      <c r="A21" s="1439"/>
      <c r="B21" s="1440"/>
      <c r="C21" s="1440"/>
      <c r="D21" s="1441"/>
      <c r="E21" s="1350" t="s">
        <v>74</v>
      </c>
      <c r="F21" s="1350"/>
      <c r="G21" s="1350"/>
      <c r="H21" s="1353" t="s">
        <v>559</v>
      </c>
      <c r="I21" s="1353" t="s">
        <v>560</v>
      </c>
    </row>
    <row r="22" spans="1:9" ht="16.5" customHeight="1">
      <c r="A22" s="1442"/>
      <c r="B22" s="1443"/>
      <c r="C22" s="1443"/>
      <c r="D22" s="1444"/>
      <c r="E22" s="1353" t="s">
        <v>77</v>
      </c>
      <c r="F22" s="1353" t="s">
        <v>352</v>
      </c>
      <c r="G22" s="1353" t="s">
        <v>80</v>
      </c>
      <c r="H22" s="1350"/>
      <c r="I22" s="1350"/>
    </row>
    <row r="23" spans="1:9" ht="16.5" customHeight="1">
      <c r="A23" s="1442"/>
      <c r="B23" s="1443"/>
      <c r="C23" s="1443"/>
      <c r="D23" s="1444"/>
      <c r="E23" s="1350"/>
      <c r="F23" s="1350"/>
      <c r="G23" s="1350"/>
      <c r="H23" s="1350"/>
      <c r="I23" s="1350"/>
    </row>
    <row r="24" spans="1:9" ht="16.5" customHeight="1">
      <c r="A24" s="1445"/>
      <c r="B24" s="1446"/>
      <c r="C24" s="1446"/>
      <c r="D24" s="1447"/>
      <c r="E24" s="1350"/>
      <c r="F24" s="1350"/>
      <c r="G24" s="1350"/>
      <c r="H24" s="1350"/>
      <c r="I24" s="1350"/>
    </row>
    <row r="25" spans="1:9" ht="16.5" customHeight="1">
      <c r="A25" s="516"/>
      <c r="B25" s="1435" t="s">
        <v>86</v>
      </c>
      <c r="C25" s="1435"/>
      <c r="D25" s="517"/>
      <c r="E25" s="770">
        <v>46825</v>
      </c>
      <c r="F25" s="770">
        <f>TRUNC('山梨中央'!M118/1000000)</f>
        <v>0</v>
      </c>
      <c r="G25" s="770">
        <v>46825</v>
      </c>
      <c r="H25" s="770">
        <v>511</v>
      </c>
      <c r="I25" s="770">
        <v>173748</v>
      </c>
    </row>
    <row r="26" spans="1:9" ht="24.75" customHeight="1">
      <c r="A26" s="772"/>
      <c r="B26" s="1436" t="s">
        <v>550</v>
      </c>
      <c r="C26" s="1437"/>
      <c r="D26" s="773"/>
      <c r="E26" s="774"/>
      <c r="F26" s="774"/>
      <c r="G26" s="774"/>
      <c r="H26" s="774"/>
      <c r="I26" s="774"/>
    </row>
    <row r="27" spans="1:9" ht="16.5" customHeight="1">
      <c r="A27" s="775"/>
      <c r="B27" s="776" t="s">
        <v>130</v>
      </c>
      <c r="C27" s="777" t="s">
        <v>551</v>
      </c>
      <c r="D27" s="778"/>
      <c r="E27" s="779" t="s">
        <v>142</v>
      </c>
      <c r="F27" s="779" t="s">
        <v>142</v>
      </c>
      <c r="G27" s="779" t="s">
        <v>142</v>
      </c>
      <c r="H27" s="780">
        <v>0</v>
      </c>
      <c r="I27" s="771">
        <v>-461</v>
      </c>
    </row>
    <row r="28" spans="1:9" ht="16.5" customHeight="1">
      <c r="A28" s="775"/>
      <c r="B28" s="776" t="s">
        <v>130</v>
      </c>
      <c r="C28" s="777" t="s">
        <v>552</v>
      </c>
      <c r="D28" s="778"/>
      <c r="E28" s="779" t="s">
        <v>142</v>
      </c>
      <c r="F28" s="779" t="s">
        <v>142</v>
      </c>
      <c r="G28" s="779" t="s">
        <v>142</v>
      </c>
      <c r="H28" s="780">
        <f>TRUNC('山梨中央'!O119/1000000)</f>
        <v>0</v>
      </c>
      <c r="I28" s="771">
        <v>-461</v>
      </c>
    </row>
    <row r="29" spans="1:9" ht="16.5" customHeight="1">
      <c r="A29" s="775"/>
      <c r="B29" s="776" t="s">
        <v>553</v>
      </c>
      <c r="C29" s="777" t="s">
        <v>554</v>
      </c>
      <c r="D29" s="778"/>
      <c r="E29" s="779" t="s">
        <v>142</v>
      </c>
      <c r="F29" s="779" t="s">
        <v>142</v>
      </c>
      <c r="G29" s="779" t="s">
        <v>142</v>
      </c>
      <c r="H29" s="780">
        <f>TRUNC('山梨中央'!O120/1000000)</f>
        <v>0</v>
      </c>
      <c r="I29" s="771">
        <v>-38</v>
      </c>
    </row>
    <row r="30" spans="1:9" ht="16.5" customHeight="1">
      <c r="A30" s="775"/>
      <c r="B30" s="776" t="s">
        <v>517</v>
      </c>
      <c r="C30" s="776" t="s">
        <v>144</v>
      </c>
      <c r="D30" s="778"/>
      <c r="E30" s="779" t="s">
        <v>142</v>
      </c>
      <c r="F30" s="779" t="s">
        <v>142</v>
      </c>
      <c r="G30" s="779" t="s">
        <v>142</v>
      </c>
      <c r="H30" s="780">
        <f>TRUNC('山梨中央'!O122/1000000)</f>
        <v>0</v>
      </c>
      <c r="I30" s="780">
        <v>7721</v>
      </c>
    </row>
    <row r="31" spans="1:9" ht="16.5" customHeight="1">
      <c r="A31" s="775"/>
      <c r="B31" s="776" t="s">
        <v>555</v>
      </c>
      <c r="C31" s="776" t="s">
        <v>67</v>
      </c>
      <c r="D31" s="778"/>
      <c r="E31" s="779" t="s">
        <v>142</v>
      </c>
      <c r="F31" s="779" t="s">
        <v>142</v>
      </c>
      <c r="G31" s="779" t="s">
        <v>142</v>
      </c>
      <c r="H31" s="780">
        <f>TRUNC('山梨中央'!O123/1000000)</f>
        <v>0</v>
      </c>
      <c r="I31" s="771">
        <v>-80</v>
      </c>
    </row>
    <row r="32" spans="1:9" ht="16.5" customHeight="1">
      <c r="A32" s="775"/>
      <c r="B32" s="782"/>
      <c r="C32" s="776" t="s">
        <v>68</v>
      </c>
      <c r="D32" s="778"/>
      <c r="E32" s="779" t="s">
        <v>142</v>
      </c>
      <c r="F32" s="779" t="s">
        <v>142</v>
      </c>
      <c r="G32" s="779" t="s">
        <v>142</v>
      </c>
      <c r="H32" s="779" t="s">
        <v>142</v>
      </c>
      <c r="I32" s="771">
        <v>3</v>
      </c>
    </row>
    <row r="33" spans="1:9" ht="39.75" customHeight="1">
      <c r="A33" s="784"/>
      <c r="B33" s="785"/>
      <c r="C33" s="785" t="s">
        <v>556</v>
      </c>
      <c r="D33" s="786"/>
      <c r="E33" s="789">
        <v>4296</v>
      </c>
      <c r="F33" s="787">
        <v>5</v>
      </c>
      <c r="G33" s="789">
        <v>4301</v>
      </c>
      <c r="H33" s="789">
        <v>104</v>
      </c>
      <c r="I33" s="789">
        <v>4405</v>
      </c>
    </row>
    <row r="34" spans="1:9" ht="24.75" customHeight="1">
      <c r="A34" s="516"/>
      <c r="B34" s="1438" t="s">
        <v>557</v>
      </c>
      <c r="C34" s="1438"/>
      <c r="D34" s="517"/>
      <c r="E34" s="792">
        <v>4296</v>
      </c>
      <c r="F34" s="788">
        <v>5</v>
      </c>
      <c r="G34" s="792">
        <v>4301</v>
      </c>
      <c r="H34" s="792">
        <v>104</v>
      </c>
      <c r="I34" s="792">
        <v>11088</v>
      </c>
    </row>
    <row r="35" spans="1:9" ht="16.5" customHeight="1">
      <c r="A35" s="790"/>
      <c r="B35" s="1435" t="s">
        <v>558</v>
      </c>
      <c r="C35" s="1435"/>
      <c r="D35" s="791"/>
      <c r="E35" s="770">
        <v>51121</v>
      </c>
      <c r="F35" s="770">
        <v>5</v>
      </c>
      <c r="G35" s="770">
        <v>51126</v>
      </c>
      <c r="H35" s="770">
        <v>615</v>
      </c>
      <c r="I35" s="770">
        <v>184836</v>
      </c>
    </row>
    <row r="36" spans="1:2" ht="16.5" customHeight="1">
      <c r="A36" s="327"/>
      <c r="B36" s="738" t="s">
        <v>713</v>
      </c>
    </row>
    <row r="37" spans="1:2" ht="16.5" customHeight="1">
      <c r="A37" s="793"/>
      <c r="B37" s="832" t="s">
        <v>606</v>
      </c>
    </row>
  </sheetData>
  <mergeCells count="23">
    <mergeCell ref="A2:I2"/>
    <mergeCell ref="A5:D8"/>
    <mergeCell ref="E5:I5"/>
    <mergeCell ref="E6:E8"/>
    <mergeCell ref="F6:F8"/>
    <mergeCell ref="G6:G8"/>
    <mergeCell ref="H6:H8"/>
    <mergeCell ref="I6:I8"/>
    <mergeCell ref="B9:C9"/>
    <mergeCell ref="B10:C10"/>
    <mergeCell ref="B18:C18"/>
    <mergeCell ref="B19:C19"/>
    <mergeCell ref="A21:D24"/>
    <mergeCell ref="E21:G21"/>
    <mergeCell ref="H21:H24"/>
    <mergeCell ref="I21:I24"/>
    <mergeCell ref="E22:E24"/>
    <mergeCell ref="F22:F24"/>
    <mergeCell ref="G22:G24"/>
    <mergeCell ref="B25:C25"/>
    <mergeCell ref="B26:C26"/>
    <mergeCell ref="B34:C34"/>
    <mergeCell ref="B35:C35"/>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24.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9.00390625" defaultRowHeight="13.5"/>
  <cols>
    <col min="1" max="1" width="1.75390625" style="795" customWidth="1"/>
    <col min="2" max="2" width="33.50390625" style="795" customWidth="1"/>
    <col min="3" max="7" width="10.625" style="795" customWidth="1"/>
    <col min="8" max="8" width="11.50390625" style="795" customWidth="1"/>
    <col min="9" max="10" width="10.625" style="795" customWidth="1"/>
    <col min="11" max="11" width="11.125" style="795" customWidth="1"/>
    <col min="12" max="12" width="10.625" style="795" customWidth="1"/>
    <col min="13" max="13" width="11.25390625" style="795" customWidth="1"/>
    <col min="14" max="16384" width="9.00390625" style="795" customWidth="1"/>
  </cols>
  <sheetData>
    <row r="2" spans="1:13" ht="14.25">
      <c r="A2" s="794" t="s">
        <v>561</v>
      </c>
      <c r="D2" s="795" t="s">
        <v>562</v>
      </c>
      <c r="M2" s="796" t="s">
        <v>563</v>
      </c>
    </row>
    <row r="3" spans="1:4" ht="14.25">
      <c r="A3" s="794"/>
      <c r="D3" s="795" t="s">
        <v>564</v>
      </c>
    </row>
    <row r="4" spans="3:13" ht="14.25">
      <c r="C4" s="794"/>
      <c r="M4" s="796" t="s">
        <v>135</v>
      </c>
    </row>
    <row r="5" spans="1:13" ht="13.5">
      <c r="A5" s="797"/>
      <c r="B5" s="798"/>
      <c r="C5" s="799" t="s">
        <v>4</v>
      </c>
      <c r="D5" s="800"/>
      <c r="E5" s="800"/>
      <c r="F5" s="800"/>
      <c r="G5" s="801"/>
      <c r="H5" s="802" t="s">
        <v>565</v>
      </c>
      <c r="I5" s="799"/>
      <c r="J5" s="800"/>
      <c r="K5" s="801"/>
      <c r="L5" s="1451" t="s">
        <v>566</v>
      </c>
      <c r="M5" s="1451" t="s">
        <v>24</v>
      </c>
    </row>
    <row r="6" spans="1:13" ht="40.5">
      <c r="A6" s="803"/>
      <c r="B6" s="804"/>
      <c r="C6" s="805" t="s">
        <v>5</v>
      </c>
      <c r="D6" s="802" t="s">
        <v>6</v>
      </c>
      <c r="E6" s="802" t="s">
        <v>7</v>
      </c>
      <c r="F6" s="806" t="s">
        <v>8</v>
      </c>
      <c r="G6" s="806" t="s">
        <v>567</v>
      </c>
      <c r="H6" s="806" t="s">
        <v>379</v>
      </c>
      <c r="I6" s="806" t="s">
        <v>26</v>
      </c>
      <c r="J6" s="806" t="s">
        <v>262</v>
      </c>
      <c r="K6" s="806" t="s">
        <v>568</v>
      </c>
      <c r="L6" s="1452"/>
      <c r="M6" s="1452"/>
    </row>
    <row r="7" spans="1:13" ht="18" customHeight="1">
      <c r="A7" s="807" t="s">
        <v>569</v>
      </c>
      <c r="B7" s="808"/>
      <c r="C7" s="809">
        <v>52243</v>
      </c>
      <c r="D7" s="809">
        <v>29091</v>
      </c>
      <c r="E7" s="809">
        <v>260278</v>
      </c>
      <c r="F7" s="809">
        <v>-7556</v>
      </c>
      <c r="G7" s="809">
        <v>334056</v>
      </c>
      <c r="H7" s="809">
        <v>149593</v>
      </c>
      <c r="I7" s="809"/>
      <c r="J7" s="809">
        <v>-151</v>
      </c>
      <c r="K7" s="809">
        <v>149442</v>
      </c>
      <c r="L7" s="809">
        <v>13336</v>
      </c>
      <c r="M7" s="809">
        <v>496835</v>
      </c>
    </row>
    <row r="8" spans="1:13" ht="18" customHeight="1">
      <c r="A8" s="797" t="s">
        <v>37</v>
      </c>
      <c r="B8" s="798"/>
      <c r="C8" s="810"/>
      <c r="D8" s="810"/>
      <c r="E8" s="810"/>
      <c r="F8" s="810"/>
      <c r="G8" s="810"/>
      <c r="H8" s="810"/>
      <c r="I8" s="810"/>
      <c r="J8" s="810"/>
      <c r="K8" s="810"/>
      <c r="L8" s="810"/>
      <c r="M8" s="810"/>
    </row>
    <row r="9" spans="1:13" ht="18" customHeight="1">
      <c r="A9" s="797"/>
      <c r="B9" s="811" t="s">
        <v>39</v>
      </c>
      <c r="C9" s="810"/>
      <c r="D9" s="810"/>
      <c r="E9" s="810">
        <v>-2230</v>
      </c>
      <c r="F9" s="810"/>
      <c r="G9" s="810">
        <v>-2230</v>
      </c>
      <c r="H9" s="810"/>
      <c r="I9" s="810"/>
      <c r="J9" s="810"/>
      <c r="K9" s="810"/>
      <c r="L9" s="810"/>
      <c r="M9" s="810">
        <v>-2230</v>
      </c>
    </row>
    <row r="10" spans="1:13" ht="18" customHeight="1">
      <c r="A10" s="807"/>
      <c r="B10" s="811" t="s">
        <v>12</v>
      </c>
      <c r="C10" s="809"/>
      <c r="D10" s="809"/>
      <c r="E10" s="809">
        <v>-1837</v>
      </c>
      <c r="F10" s="809"/>
      <c r="G10" s="809">
        <v>-1837</v>
      </c>
      <c r="H10" s="809"/>
      <c r="I10" s="809"/>
      <c r="J10" s="809"/>
      <c r="K10" s="809"/>
      <c r="L10" s="809"/>
      <c r="M10" s="809">
        <v>-1837</v>
      </c>
    </row>
    <row r="11" spans="1:13" ht="18" customHeight="1">
      <c r="A11" s="807"/>
      <c r="B11" s="811" t="s">
        <v>143</v>
      </c>
      <c r="C11" s="809"/>
      <c r="D11" s="809"/>
      <c r="E11" s="809">
        <v>-87</v>
      </c>
      <c r="F11" s="809"/>
      <c r="G11" s="809">
        <v>-87</v>
      </c>
      <c r="H11" s="809"/>
      <c r="I11" s="809"/>
      <c r="J11" s="809"/>
      <c r="K11" s="809"/>
      <c r="L11" s="809"/>
      <c r="M11" s="809">
        <v>-87</v>
      </c>
    </row>
    <row r="12" spans="1:13" ht="18" customHeight="1">
      <c r="A12" s="807"/>
      <c r="B12" s="811" t="s">
        <v>570</v>
      </c>
      <c r="C12" s="809"/>
      <c r="D12" s="809"/>
      <c r="E12" s="809">
        <v>23237</v>
      </c>
      <c r="F12" s="809"/>
      <c r="G12" s="809">
        <v>23237</v>
      </c>
      <c r="H12" s="809"/>
      <c r="I12" s="809"/>
      <c r="J12" s="809"/>
      <c r="K12" s="809"/>
      <c r="L12" s="809"/>
      <c r="M12" s="809">
        <v>23237</v>
      </c>
    </row>
    <row r="13" spans="1:13" ht="18" customHeight="1">
      <c r="A13" s="807"/>
      <c r="B13" s="811" t="s">
        <v>16</v>
      </c>
      <c r="C13" s="809"/>
      <c r="D13" s="809"/>
      <c r="E13" s="809"/>
      <c r="F13" s="809">
        <v>-202</v>
      </c>
      <c r="G13" s="809">
        <v>-202</v>
      </c>
      <c r="H13" s="809"/>
      <c r="I13" s="809"/>
      <c r="J13" s="809"/>
      <c r="K13" s="809"/>
      <c r="L13" s="809"/>
      <c r="M13" s="809">
        <v>-202</v>
      </c>
    </row>
    <row r="14" spans="1:13" ht="18" customHeight="1">
      <c r="A14" s="807"/>
      <c r="B14" s="811" t="s">
        <v>17</v>
      </c>
      <c r="C14" s="809"/>
      <c r="D14" s="809">
        <v>67</v>
      </c>
      <c r="E14" s="809"/>
      <c r="F14" s="809">
        <v>112</v>
      </c>
      <c r="G14" s="809">
        <v>179</v>
      </c>
      <c r="H14" s="809"/>
      <c r="I14" s="809"/>
      <c r="J14" s="809"/>
      <c r="K14" s="809"/>
      <c r="L14" s="809"/>
      <c r="M14" s="809">
        <v>179</v>
      </c>
    </row>
    <row r="15" spans="1:13" ht="18" customHeight="1">
      <c r="A15" s="807"/>
      <c r="B15" s="811" t="s">
        <v>571</v>
      </c>
      <c r="C15" s="809"/>
      <c r="D15" s="809">
        <v>1099</v>
      </c>
      <c r="E15" s="809"/>
      <c r="F15" s="809">
        <v>1765</v>
      </c>
      <c r="G15" s="809">
        <v>2865</v>
      </c>
      <c r="H15" s="809"/>
      <c r="I15" s="809"/>
      <c r="J15" s="809"/>
      <c r="K15" s="809"/>
      <c r="L15" s="809"/>
      <c r="M15" s="809">
        <v>2865</v>
      </c>
    </row>
    <row r="16" spans="1:13" ht="27" customHeight="1">
      <c r="A16" s="807"/>
      <c r="B16" s="812" t="s">
        <v>572</v>
      </c>
      <c r="C16" s="809"/>
      <c r="D16" s="809"/>
      <c r="E16" s="809"/>
      <c r="F16" s="809"/>
      <c r="G16" s="809"/>
      <c r="H16" s="809">
        <v>1196</v>
      </c>
      <c r="I16" s="809">
        <v>-1984</v>
      </c>
      <c r="J16" s="809">
        <v>22</v>
      </c>
      <c r="K16" s="809">
        <v>-766</v>
      </c>
      <c r="L16" s="809">
        <v>1101</v>
      </c>
      <c r="M16" s="809">
        <v>335</v>
      </c>
    </row>
    <row r="17" spans="1:13" ht="18" customHeight="1">
      <c r="A17" s="807" t="s">
        <v>44</v>
      </c>
      <c r="B17" s="808"/>
      <c r="C17" s="809"/>
      <c r="D17" s="809">
        <v>1167</v>
      </c>
      <c r="E17" s="809">
        <v>19083</v>
      </c>
      <c r="F17" s="809">
        <v>1675</v>
      </c>
      <c r="G17" s="809">
        <v>21925</v>
      </c>
      <c r="H17" s="809">
        <v>1196</v>
      </c>
      <c r="I17" s="809">
        <v>-1984</v>
      </c>
      <c r="J17" s="809">
        <v>22</v>
      </c>
      <c r="K17" s="809">
        <v>-766</v>
      </c>
      <c r="L17" s="809">
        <v>1101</v>
      </c>
      <c r="M17" s="809">
        <v>22261</v>
      </c>
    </row>
    <row r="18" spans="1:13" ht="18" customHeight="1">
      <c r="A18" s="807" t="s">
        <v>573</v>
      </c>
      <c r="B18" s="808"/>
      <c r="C18" s="809">
        <v>52243</v>
      </c>
      <c r="D18" s="809">
        <v>30258</v>
      </c>
      <c r="E18" s="809">
        <v>279361</v>
      </c>
      <c r="F18" s="809">
        <v>-5880</v>
      </c>
      <c r="G18" s="809">
        <v>355982</v>
      </c>
      <c r="H18" s="809">
        <v>150790</v>
      </c>
      <c r="I18" s="809">
        <v>-1984</v>
      </c>
      <c r="J18" s="809">
        <v>-129</v>
      </c>
      <c r="K18" s="809">
        <v>148676</v>
      </c>
      <c r="L18" s="809">
        <v>14438</v>
      </c>
      <c r="M18" s="809">
        <v>519096</v>
      </c>
    </row>
    <row r="19" ht="13.5">
      <c r="A19" s="813" t="s">
        <v>574</v>
      </c>
    </row>
  </sheetData>
  <mergeCells count="2">
    <mergeCell ref="L5:L6"/>
    <mergeCell ref="M5:M6"/>
  </mergeCells>
  <printOptions/>
  <pageMargins left="0.3937007874015748" right="0.3937007874015748" top="0.7874015748031497" bottom="0.3937007874015748" header="0.5118110236220472" footer="0.5118110236220472"/>
  <pageSetup horizontalDpi="300" verticalDpi="300" orientation="landscape" paperSize="9" scale="90" r:id="rId2"/>
  <headerFooter alignWithMargins="0">
    <oddHeader>&amp;C&amp;A</oddHeader>
  </headerFooter>
  <drawing r:id="rId1"/>
</worksheet>
</file>

<file path=xl/worksheets/sheet25.xml><?xml version="1.0" encoding="utf-8"?>
<worksheet xmlns="http://schemas.openxmlformats.org/spreadsheetml/2006/main" xmlns:r="http://schemas.openxmlformats.org/officeDocument/2006/relationships">
  <dimension ref="A3:N20"/>
  <sheetViews>
    <sheetView workbookViewId="0" topLeftCell="A1">
      <selection activeCell="A1" sqref="A1"/>
    </sheetView>
  </sheetViews>
  <sheetFormatPr defaultColWidth="9.00390625" defaultRowHeight="13.5"/>
  <cols>
    <col min="1" max="1" width="1.12109375" style="295" customWidth="1"/>
    <col min="2" max="2" width="0.6171875" style="295" customWidth="1"/>
    <col min="3" max="3" width="1.625" style="295" customWidth="1"/>
    <col min="4" max="4" width="13.375" style="295" customWidth="1"/>
    <col min="5" max="13" width="10.50390625" style="295" customWidth="1"/>
    <col min="14" max="14" width="0.875" style="295" customWidth="1"/>
    <col min="15" max="16384" width="9.00390625" style="104" customWidth="1"/>
  </cols>
  <sheetData>
    <row r="3" spans="3:13" ht="17.25">
      <c r="C3" s="1459" t="s">
        <v>575</v>
      </c>
      <c r="D3" s="1459"/>
      <c r="E3" s="1459"/>
      <c r="F3" s="814" t="s">
        <v>576</v>
      </c>
      <c r="G3" s="814"/>
      <c r="H3" s="1460" t="s">
        <v>577</v>
      </c>
      <c r="I3" s="1460"/>
      <c r="J3" s="1460"/>
      <c r="K3" s="1460"/>
      <c r="L3" s="1460"/>
      <c r="M3" s="815"/>
    </row>
    <row r="4" spans="3:12" ht="13.5">
      <c r="C4" s="1459"/>
      <c r="D4" s="1459"/>
      <c r="E4" s="1459"/>
      <c r="F4" s="814" t="s">
        <v>578</v>
      </c>
      <c r="G4" s="814"/>
      <c r="H4" s="1460"/>
      <c r="I4" s="1460"/>
      <c r="J4" s="1460"/>
      <c r="K4" s="1460"/>
      <c r="L4" s="1460"/>
    </row>
    <row r="5" spans="3:13" ht="17.25">
      <c r="C5" s="346"/>
      <c r="D5" s="346"/>
      <c r="E5" s="346"/>
      <c r="F5" s="814"/>
      <c r="G5" s="814"/>
      <c r="H5" s="815"/>
      <c r="I5" s="815"/>
      <c r="J5" s="815"/>
      <c r="K5" s="815"/>
      <c r="L5" s="815"/>
      <c r="M5" s="348"/>
    </row>
    <row r="6" ht="13.5">
      <c r="M6" s="348" t="s">
        <v>579</v>
      </c>
    </row>
    <row r="7" spans="1:14" ht="13.5">
      <c r="A7" s="382"/>
      <c r="B7" s="382"/>
      <c r="C7" s="1457"/>
      <c r="D7" s="1457"/>
      <c r="E7" s="1458" t="s">
        <v>4</v>
      </c>
      <c r="F7" s="1457"/>
      <c r="G7" s="1457"/>
      <c r="H7" s="1457"/>
      <c r="I7" s="1457" t="s">
        <v>580</v>
      </c>
      <c r="J7" s="1457"/>
      <c r="K7" s="1457"/>
      <c r="L7" s="1457"/>
      <c r="M7" s="1457" t="s">
        <v>24</v>
      </c>
      <c r="N7" s="382"/>
    </row>
    <row r="8" spans="1:14" ht="13.5">
      <c r="A8" s="382"/>
      <c r="B8" s="382"/>
      <c r="C8" s="1457"/>
      <c r="D8" s="1457"/>
      <c r="E8" s="1458" t="s">
        <v>5</v>
      </c>
      <c r="F8" s="1329" t="s">
        <v>581</v>
      </c>
      <c r="G8" s="1329" t="s">
        <v>582</v>
      </c>
      <c r="H8" s="1457" t="s">
        <v>9</v>
      </c>
      <c r="I8" s="1457" t="s">
        <v>583</v>
      </c>
      <c r="J8" s="1457" t="s">
        <v>26</v>
      </c>
      <c r="K8" s="1457" t="s">
        <v>380</v>
      </c>
      <c r="L8" s="1457" t="s">
        <v>584</v>
      </c>
      <c r="M8" s="1457"/>
      <c r="N8" s="382"/>
    </row>
    <row r="9" spans="1:14" ht="13.5">
      <c r="A9" s="382"/>
      <c r="B9" s="382"/>
      <c r="C9" s="1457"/>
      <c r="D9" s="1457"/>
      <c r="E9" s="1458"/>
      <c r="F9" s="1186"/>
      <c r="G9" s="1186"/>
      <c r="H9" s="1457"/>
      <c r="I9" s="1457"/>
      <c r="J9" s="1457"/>
      <c r="K9" s="1457"/>
      <c r="L9" s="1457"/>
      <c r="M9" s="1457"/>
      <c r="N9" s="382"/>
    </row>
    <row r="10" spans="1:14" ht="13.5">
      <c r="A10" s="382"/>
      <c r="B10" s="382"/>
      <c r="C10" s="1457"/>
      <c r="D10" s="1457"/>
      <c r="E10" s="1458"/>
      <c r="F10" s="1185"/>
      <c r="G10" s="1185"/>
      <c r="H10" s="1457"/>
      <c r="I10" s="1457"/>
      <c r="J10" s="1457"/>
      <c r="K10" s="1457"/>
      <c r="L10" s="1457"/>
      <c r="M10" s="1457"/>
      <c r="N10" s="382"/>
    </row>
    <row r="11" spans="1:14" ht="13.5">
      <c r="A11" s="375"/>
      <c r="B11" s="375"/>
      <c r="C11" s="1453" t="s">
        <v>585</v>
      </c>
      <c r="D11" s="1453"/>
      <c r="E11" s="816">
        <v>140409</v>
      </c>
      <c r="F11" s="816">
        <v>14998</v>
      </c>
      <c r="G11" s="816">
        <v>35600</v>
      </c>
      <c r="H11" s="816">
        <v>191009</v>
      </c>
      <c r="I11" s="816">
        <v>17381</v>
      </c>
      <c r="J11" s="816">
        <v>0</v>
      </c>
      <c r="K11" s="816">
        <v>9063</v>
      </c>
      <c r="L11" s="816">
        <v>26444</v>
      </c>
      <c r="M11" s="816">
        <v>217453</v>
      </c>
      <c r="N11" s="375"/>
    </row>
    <row r="12" spans="1:14" ht="13.5">
      <c r="A12" s="375"/>
      <c r="B12" s="375"/>
      <c r="C12" s="1454" t="s">
        <v>586</v>
      </c>
      <c r="D12" s="1454"/>
      <c r="E12" s="817"/>
      <c r="F12" s="817"/>
      <c r="G12" s="817"/>
      <c r="H12" s="817"/>
      <c r="I12" s="817"/>
      <c r="J12" s="817"/>
      <c r="K12" s="817"/>
      <c r="L12" s="817"/>
      <c r="M12" s="817"/>
      <c r="N12" s="375"/>
    </row>
    <row r="13" spans="1:14" ht="13.5">
      <c r="A13" s="375"/>
      <c r="B13" s="375"/>
      <c r="C13" s="818"/>
      <c r="D13" s="819" t="s">
        <v>570</v>
      </c>
      <c r="E13" s="816">
        <v>0</v>
      </c>
      <c r="F13" s="816">
        <v>0</v>
      </c>
      <c r="G13" s="816">
        <v>19034</v>
      </c>
      <c r="H13" s="816">
        <v>19034</v>
      </c>
      <c r="I13" s="816">
        <v>0</v>
      </c>
      <c r="J13" s="816">
        <v>0</v>
      </c>
      <c r="K13" s="816">
        <v>0</v>
      </c>
      <c r="L13" s="816">
        <v>0</v>
      </c>
      <c r="M13" s="816">
        <v>19034</v>
      </c>
      <c r="N13" s="375"/>
    </row>
    <row r="14" spans="1:14" ht="27">
      <c r="A14" s="375"/>
      <c r="B14" s="375"/>
      <c r="C14" s="818"/>
      <c r="D14" s="819" t="s">
        <v>252</v>
      </c>
      <c r="E14" s="816">
        <v>0</v>
      </c>
      <c r="F14" s="816">
        <v>0</v>
      </c>
      <c r="G14" s="816">
        <v>105</v>
      </c>
      <c r="H14" s="816">
        <v>105</v>
      </c>
      <c r="I14" s="816">
        <v>0</v>
      </c>
      <c r="J14" s="816">
        <v>0</v>
      </c>
      <c r="K14" s="816">
        <v>0</v>
      </c>
      <c r="L14" s="816">
        <v>0</v>
      </c>
      <c r="M14" s="816">
        <v>105</v>
      </c>
      <c r="N14" s="375"/>
    </row>
    <row r="15" spans="1:14" ht="54">
      <c r="A15" s="375"/>
      <c r="B15" s="375"/>
      <c r="C15" s="818"/>
      <c r="D15" s="819" t="s">
        <v>587</v>
      </c>
      <c r="E15" s="816">
        <v>0</v>
      </c>
      <c r="F15" s="816">
        <v>0</v>
      </c>
      <c r="G15" s="816">
        <v>0</v>
      </c>
      <c r="H15" s="816">
        <v>0</v>
      </c>
      <c r="I15" s="816">
        <v>3919</v>
      </c>
      <c r="J15" s="816">
        <v>-23</v>
      </c>
      <c r="K15" s="816">
        <v>-105</v>
      </c>
      <c r="L15" s="816">
        <v>3790</v>
      </c>
      <c r="M15" s="816">
        <v>3790</v>
      </c>
      <c r="N15" s="375"/>
    </row>
    <row r="16" spans="1:14" ht="13.5">
      <c r="A16" s="375"/>
      <c r="B16" s="375"/>
      <c r="C16" s="1455" t="s">
        <v>588</v>
      </c>
      <c r="D16" s="1455"/>
      <c r="E16" s="820">
        <v>0</v>
      </c>
      <c r="F16" s="820">
        <v>0</v>
      </c>
      <c r="G16" s="820">
        <v>19139</v>
      </c>
      <c r="H16" s="820">
        <v>19139</v>
      </c>
      <c r="I16" s="820">
        <v>3919</v>
      </c>
      <c r="J16" s="820">
        <v>-23</v>
      </c>
      <c r="K16" s="820">
        <v>-105</v>
      </c>
      <c r="L16" s="820">
        <v>3790</v>
      </c>
      <c r="M16" s="820">
        <v>22930</v>
      </c>
      <c r="N16" s="375"/>
    </row>
    <row r="17" spans="1:14" ht="13.5">
      <c r="A17" s="375"/>
      <c r="B17" s="375"/>
      <c r="C17" s="1456" t="s">
        <v>589</v>
      </c>
      <c r="D17" s="1456"/>
      <c r="E17" s="816">
        <v>140409</v>
      </c>
      <c r="F17" s="816">
        <v>14998</v>
      </c>
      <c r="G17" s="816">
        <v>54740</v>
      </c>
      <c r="H17" s="816">
        <v>210149</v>
      </c>
      <c r="I17" s="816">
        <v>21300</v>
      </c>
      <c r="J17" s="816">
        <v>-23</v>
      </c>
      <c r="K17" s="816">
        <v>8957</v>
      </c>
      <c r="L17" s="816">
        <v>30235</v>
      </c>
      <c r="M17" s="816">
        <v>240384</v>
      </c>
      <c r="N17" s="375"/>
    </row>
    <row r="18" spans="4:13" ht="13.5">
      <c r="D18" s="741"/>
      <c r="M18" s="375"/>
    </row>
    <row r="19" spans="4:13" ht="13.5">
      <c r="D19" s="741"/>
      <c r="M19" s="821"/>
    </row>
    <row r="20" ht="13.5">
      <c r="D20" s="741"/>
    </row>
  </sheetData>
  <mergeCells count="18">
    <mergeCell ref="C3:E4"/>
    <mergeCell ref="H3:L4"/>
    <mergeCell ref="C7:D10"/>
    <mergeCell ref="E7:H7"/>
    <mergeCell ref="I7:L7"/>
    <mergeCell ref="M7:M10"/>
    <mergeCell ref="E8:E10"/>
    <mergeCell ref="F8:F10"/>
    <mergeCell ref="G8:G10"/>
    <mergeCell ref="H8:H10"/>
    <mergeCell ref="I8:I10"/>
    <mergeCell ref="J8:J10"/>
    <mergeCell ref="K8:K10"/>
    <mergeCell ref="L8:L10"/>
    <mergeCell ref="C11:D11"/>
    <mergeCell ref="C12:D12"/>
    <mergeCell ref="C16:D16"/>
    <mergeCell ref="C17:D17"/>
  </mergeCells>
  <printOptions/>
  <pageMargins left="0.3937007874015748" right="0.3937007874015748" top="0.7874015748031497" bottom="0.3937007874015748" header="0.5118110236220472" footer="0.5118110236220472"/>
  <pageSetup horizontalDpi="300" verticalDpi="300" orientation="portrait" paperSize="9" scale="86" r:id="rId2"/>
  <headerFooter alignWithMargins="0">
    <oddHeader>&amp;C&amp;A</oddHeader>
  </headerFooter>
  <drawing r:id="rId1"/>
</worksheet>
</file>

<file path=xl/worksheets/sheet26.xml><?xml version="1.0" encoding="utf-8"?>
<worksheet xmlns="http://schemas.openxmlformats.org/spreadsheetml/2006/main" xmlns:r="http://schemas.openxmlformats.org/officeDocument/2006/relationships">
  <dimension ref="A1:N36"/>
  <sheetViews>
    <sheetView workbookViewId="0" topLeftCell="A1">
      <selection activeCell="A1" sqref="A1:N1"/>
    </sheetView>
  </sheetViews>
  <sheetFormatPr defaultColWidth="9.00390625" defaultRowHeight="13.5"/>
  <cols>
    <col min="1" max="1" width="1.37890625" style="104" customWidth="1"/>
    <col min="2" max="2" width="2.75390625" style="104" customWidth="1"/>
    <col min="3" max="3" width="26.625" style="104" customWidth="1"/>
    <col min="4" max="4" width="1.37890625" style="104" customWidth="1"/>
    <col min="5" max="5" width="13.25390625" style="104" customWidth="1"/>
    <col min="6" max="6" width="1.4921875" style="104" customWidth="1"/>
    <col min="7" max="7" width="13.25390625" style="104" customWidth="1"/>
    <col min="8" max="8" width="1.4921875" style="104" customWidth="1"/>
    <col min="9" max="9" width="13.25390625" style="104" customWidth="1"/>
    <col min="10" max="10" width="1.4921875" style="104" customWidth="1"/>
    <col min="11" max="11" width="13.25390625" style="104" customWidth="1"/>
    <col min="12" max="12" width="1.4921875" style="104" customWidth="1"/>
    <col min="13" max="13" width="13.25390625" style="104" customWidth="1"/>
    <col min="14" max="14" width="1.4921875" style="104" customWidth="1"/>
    <col min="15" max="16384" width="9.00390625" style="104" customWidth="1"/>
  </cols>
  <sheetData>
    <row r="1" spans="1:14" ht="15">
      <c r="A1" s="1471" t="s">
        <v>590</v>
      </c>
      <c r="B1" s="1471"/>
      <c r="C1" s="1471"/>
      <c r="D1" s="1471"/>
      <c r="E1" s="1471"/>
      <c r="F1" s="1471"/>
      <c r="G1" s="1471"/>
      <c r="H1" s="1471"/>
      <c r="I1" s="1471"/>
      <c r="J1" s="1471"/>
      <c r="K1" s="1471"/>
      <c r="L1" s="1471"/>
      <c r="M1" s="1471"/>
      <c r="N1" s="1471"/>
    </row>
    <row r="2" spans="1:14" ht="17.25">
      <c r="A2" s="347"/>
      <c r="B2" s="347"/>
      <c r="C2" s="347"/>
      <c r="D2" s="347"/>
      <c r="E2" s="347"/>
      <c r="F2" s="347"/>
      <c r="G2" s="347"/>
      <c r="H2" s="347"/>
      <c r="I2" s="347"/>
      <c r="J2" s="347"/>
      <c r="K2" s="347"/>
      <c r="L2" s="347"/>
      <c r="M2" s="347"/>
      <c r="N2" s="347"/>
    </row>
    <row r="3" spans="1:14" ht="13.5">
      <c r="A3" s="295" t="s">
        <v>591</v>
      </c>
      <c r="B3" s="822"/>
      <c r="C3" s="295"/>
      <c r="D3" s="295"/>
      <c r="E3" s="295"/>
      <c r="F3" s="295"/>
      <c r="G3" s="295"/>
      <c r="H3" s="295"/>
      <c r="I3" s="295"/>
      <c r="J3" s="295"/>
      <c r="K3" s="295"/>
      <c r="L3" s="295"/>
      <c r="M3" s="295"/>
      <c r="N3" s="295"/>
    </row>
    <row r="4" spans="1:14" ht="13.5">
      <c r="A4" s="295"/>
      <c r="B4" s="295"/>
      <c r="C4" s="295"/>
      <c r="D4" s="295"/>
      <c r="E4" s="295"/>
      <c r="F4" s="295"/>
      <c r="G4" s="295"/>
      <c r="H4" s="295"/>
      <c r="I4" s="295"/>
      <c r="J4" s="295"/>
      <c r="K4" s="295"/>
      <c r="L4" s="295"/>
      <c r="M4" s="295"/>
      <c r="N4" s="508" t="s">
        <v>592</v>
      </c>
    </row>
    <row r="5" spans="1:14" ht="13.5">
      <c r="A5" s="1472"/>
      <c r="B5" s="1473"/>
      <c r="C5" s="1473"/>
      <c r="D5" s="1247"/>
      <c r="E5" s="1466" t="s">
        <v>84</v>
      </c>
      <c r="F5" s="1353"/>
      <c r="G5" s="1353"/>
      <c r="H5" s="1353"/>
      <c r="I5" s="1353"/>
      <c r="J5" s="1353"/>
      <c r="K5" s="1353"/>
      <c r="L5" s="1353"/>
      <c r="M5" s="1353"/>
      <c r="N5" s="1353"/>
    </row>
    <row r="6" spans="1:14" ht="13.5">
      <c r="A6" s="355"/>
      <c r="B6" s="1273"/>
      <c r="C6" s="1273"/>
      <c r="D6" s="1281"/>
      <c r="E6" s="1353" t="s">
        <v>56</v>
      </c>
      <c r="F6" s="1353"/>
      <c r="G6" s="1353" t="s">
        <v>57</v>
      </c>
      <c r="H6" s="1353"/>
      <c r="I6" s="1353" t="s">
        <v>58</v>
      </c>
      <c r="J6" s="1353"/>
      <c r="K6" s="1353" t="s">
        <v>59</v>
      </c>
      <c r="L6" s="1353"/>
      <c r="M6" s="1353" t="s">
        <v>85</v>
      </c>
      <c r="N6" s="1353"/>
    </row>
    <row r="7" spans="1:14" ht="13.5">
      <c r="A7" s="358"/>
      <c r="B7" s="1461" t="s">
        <v>569</v>
      </c>
      <c r="C7" s="1461"/>
      <c r="D7" s="825"/>
      <c r="E7" s="826">
        <v>5462</v>
      </c>
      <c r="F7" s="827"/>
      <c r="G7" s="826">
        <v>4421</v>
      </c>
      <c r="H7" s="827"/>
      <c r="I7" s="828">
        <v>9893</v>
      </c>
      <c r="J7" s="829"/>
      <c r="K7" s="828" t="s">
        <v>593</v>
      </c>
      <c r="L7" s="108"/>
      <c r="M7" s="106">
        <v>19732</v>
      </c>
      <c r="N7" s="108"/>
    </row>
    <row r="8" spans="1:14" ht="13.5">
      <c r="A8" s="358"/>
      <c r="B8" s="1461" t="s">
        <v>594</v>
      </c>
      <c r="C8" s="1461"/>
      <c r="D8" s="825"/>
      <c r="E8" s="826"/>
      <c r="F8" s="827"/>
      <c r="G8" s="826"/>
      <c r="H8" s="827"/>
      <c r="I8" s="828"/>
      <c r="J8" s="829"/>
      <c r="K8" s="106"/>
      <c r="L8" s="108"/>
      <c r="M8" s="106"/>
      <c r="N8" s="108"/>
    </row>
    <row r="9" spans="1:14" ht="13.5">
      <c r="A9" s="358"/>
      <c r="B9" s="830"/>
      <c r="C9" s="824" t="s">
        <v>595</v>
      </c>
      <c r="D9" s="825"/>
      <c r="E9" s="826"/>
      <c r="F9" s="827"/>
      <c r="G9" s="826"/>
      <c r="H9" s="827"/>
      <c r="I9" s="828">
        <v>-108</v>
      </c>
      <c r="J9" s="829"/>
      <c r="K9" s="106"/>
      <c r="L9" s="108"/>
      <c r="M9" s="106">
        <v>-108</v>
      </c>
      <c r="N9" s="108"/>
    </row>
    <row r="10" spans="1:14" ht="13.5">
      <c r="A10" s="358"/>
      <c r="B10" s="830"/>
      <c r="C10" s="824" t="s">
        <v>552</v>
      </c>
      <c r="D10" s="825"/>
      <c r="E10" s="826"/>
      <c r="F10" s="827"/>
      <c r="G10" s="826"/>
      <c r="H10" s="827"/>
      <c r="I10" s="828">
        <v>-108</v>
      </c>
      <c r="J10" s="829"/>
      <c r="K10" s="106"/>
      <c r="L10" s="108"/>
      <c r="M10" s="106">
        <v>-108</v>
      </c>
      <c r="N10" s="108"/>
    </row>
    <row r="11" spans="1:14" ht="13.5">
      <c r="A11" s="358"/>
      <c r="B11" s="830"/>
      <c r="C11" s="824" t="s">
        <v>596</v>
      </c>
      <c r="D11" s="825"/>
      <c r="E11" s="826"/>
      <c r="F11" s="827"/>
      <c r="G11" s="826"/>
      <c r="H11" s="827"/>
      <c r="I11" s="828">
        <v>-9</v>
      </c>
      <c r="J11" s="829"/>
      <c r="K11" s="106"/>
      <c r="L11" s="108"/>
      <c r="M11" s="106">
        <v>-9</v>
      </c>
      <c r="N11" s="108"/>
    </row>
    <row r="12" spans="1:14" ht="13.5">
      <c r="A12" s="358"/>
      <c r="B12" s="830"/>
      <c r="C12" s="824" t="s">
        <v>15</v>
      </c>
      <c r="D12" s="825"/>
      <c r="E12" s="826"/>
      <c r="F12" s="827"/>
      <c r="G12" s="826"/>
      <c r="H12" s="827"/>
      <c r="I12" s="828">
        <v>338</v>
      </c>
      <c r="J12" s="829"/>
      <c r="K12" s="106"/>
      <c r="L12" s="108"/>
      <c r="M12" s="106">
        <v>338</v>
      </c>
      <c r="N12" s="108"/>
    </row>
    <row r="13" spans="1:14" ht="13.5">
      <c r="A13" s="358"/>
      <c r="B13" s="830"/>
      <c r="C13" s="824" t="s">
        <v>67</v>
      </c>
      <c r="D13" s="825"/>
      <c r="E13" s="826"/>
      <c r="F13" s="827"/>
      <c r="G13" s="826"/>
      <c r="H13" s="827"/>
      <c r="I13" s="828"/>
      <c r="J13" s="829"/>
      <c r="K13" s="106">
        <v>-4</v>
      </c>
      <c r="L13" s="108"/>
      <c r="M13" s="106">
        <v>-4</v>
      </c>
      <c r="N13" s="108"/>
    </row>
    <row r="14" spans="1:14" ht="13.5">
      <c r="A14" s="358"/>
      <c r="B14" s="830"/>
      <c r="C14" s="824" t="s">
        <v>597</v>
      </c>
      <c r="D14" s="825"/>
      <c r="E14" s="826"/>
      <c r="F14" s="827"/>
      <c r="G14" s="826"/>
      <c r="H14" s="827"/>
      <c r="I14" s="828" t="s">
        <v>598</v>
      </c>
      <c r="J14" s="829"/>
      <c r="K14" s="106">
        <v>0</v>
      </c>
      <c r="L14" s="108"/>
      <c r="M14" s="106">
        <v>0</v>
      </c>
      <c r="N14" s="108"/>
    </row>
    <row r="15" spans="1:14" ht="13.5">
      <c r="A15" s="358"/>
      <c r="B15" s="830"/>
      <c r="C15" s="824" t="s">
        <v>599</v>
      </c>
      <c r="D15" s="825"/>
      <c r="E15" s="826"/>
      <c r="F15" s="827"/>
      <c r="G15" s="826"/>
      <c r="H15" s="827"/>
      <c r="I15" s="828">
        <v>27</v>
      </c>
      <c r="J15" s="829"/>
      <c r="K15" s="106"/>
      <c r="L15" s="108"/>
      <c r="M15" s="106">
        <v>27</v>
      </c>
      <c r="N15" s="108"/>
    </row>
    <row r="16" spans="1:14" ht="24">
      <c r="A16" s="358"/>
      <c r="B16" s="830"/>
      <c r="C16" s="831" t="s">
        <v>600</v>
      </c>
      <c r="D16" s="825"/>
      <c r="E16" s="826"/>
      <c r="F16" s="827"/>
      <c r="G16" s="826"/>
      <c r="H16" s="827"/>
      <c r="I16" s="828"/>
      <c r="J16" s="829"/>
      <c r="K16" s="106"/>
      <c r="L16" s="108"/>
      <c r="M16" s="106"/>
      <c r="N16" s="108"/>
    </row>
    <row r="17" spans="1:14" ht="13.5">
      <c r="A17" s="358"/>
      <c r="B17" s="1464" t="s">
        <v>601</v>
      </c>
      <c r="C17" s="1464"/>
      <c r="D17" s="825"/>
      <c r="E17" s="826"/>
      <c r="F17" s="827"/>
      <c r="G17" s="826"/>
      <c r="H17" s="827"/>
      <c r="I17" s="828">
        <v>139</v>
      </c>
      <c r="J17" s="829"/>
      <c r="K17" s="106">
        <v>-4</v>
      </c>
      <c r="L17" s="108"/>
      <c r="M17" s="106">
        <v>135</v>
      </c>
      <c r="N17" s="108"/>
    </row>
    <row r="18" spans="1:14" ht="13.5">
      <c r="A18" s="358"/>
      <c r="B18" s="1461" t="s">
        <v>573</v>
      </c>
      <c r="C18" s="1461"/>
      <c r="D18" s="825"/>
      <c r="E18" s="826">
        <v>5462</v>
      </c>
      <c r="F18" s="827"/>
      <c r="G18" s="826">
        <v>4421</v>
      </c>
      <c r="H18" s="827"/>
      <c r="I18" s="828">
        <v>10032</v>
      </c>
      <c r="J18" s="829"/>
      <c r="K18" s="106">
        <v>-49</v>
      </c>
      <c r="L18" s="108"/>
      <c r="M18" s="106">
        <v>19867</v>
      </c>
      <c r="N18" s="108"/>
    </row>
    <row r="19" spans="1:14" ht="13.5">
      <c r="A19" s="295"/>
      <c r="B19" s="295"/>
      <c r="C19" s="328"/>
      <c r="D19" s="328"/>
      <c r="E19" s="328"/>
      <c r="F19" s="328"/>
      <c r="G19" s="328"/>
      <c r="H19" s="328"/>
      <c r="I19" s="328"/>
      <c r="J19" s="328"/>
      <c r="K19" s="328"/>
      <c r="L19" s="328"/>
      <c r="M19" s="295"/>
      <c r="N19" s="335"/>
    </row>
    <row r="20" spans="1:14" ht="13.5">
      <c r="A20" s="349"/>
      <c r="B20" s="1267"/>
      <c r="C20" s="1267"/>
      <c r="D20" s="1279"/>
      <c r="E20" s="1465" t="s">
        <v>74</v>
      </c>
      <c r="F20" s="1465"/>
      <c r="G20" s="1465"/>
      <c r="H20" s="1465"/>
      <c r="I20" s="1465"/>
      <c r="J20" s="1466"/>
      <c r="K20" s="1467" t="s">
        <v>95</v>
      </c>
      <c r="L20" s="1468"/>
      <c r="M20" s="1467" t="s">
        <v>76</v>
      </c>
      <c r="N20" s="1468"/>
    </row>
    <row r="21" spans="1:14" ht="13.5">
      <c r="A21" s="354"/>
      <c r="B21" s="1278"/>
      <c r="C21" s="1278"/>
      <c r="D21" s="1280"/>
      <c r="E21" s="1467" t="s">
        <v>602</v>
      </c>
      <c r="F21" s="1468"/>
      <c r="G21" s="1467" t="s">
        <v>529</v>
      </c>
      <c r="H21" s="1468"/>
      <c r="I21" s="1467" t="s">
        <v>530</v>
      </c>
      <c r="J21" s="1468"/>
      <c r="K21" s="1469"/>
      <c r="L21" s="1470"/>
      <c r="M21" s="1469"/>
      <c r="N21" s="1470"/>
    </row>
    <row r="22" spans="1:14" ht="13.5">
      <c r="A22" s="355"/>
      <c r="B22" s="1273"/>
      <c r="C22" s="1273"/>
      <c r="D22" s="1281"/>
      <c r="E22" s="1462" t="s">
        <v>603</v>
      </c>
      <c r="F22" s="1463"/>
      <c r="G22" s="1462" t="s">
        <v>604</v>
      </c>
      <c r="H22" s="1463"/>
      <c r="I22" s="1462" t="s">
        <v>535</v>
      </c>
      <c r="J22" s="1463"/>
      <c r="K22" s="1462"/>
      <c r="L22" s="1463"/>
      <c r="M22" s="1462"/>
      <c r="N22" s="1463"/>
    </row>
    <row r="23" spans="1:14" ht="13.5">
      <c r="A23" s="358"/>
      <c r="B23" s="1461" t="s">
        <v>569</v>
      </c>
      <c r="C23" s="1461"/>
      <c r="D23" s="825"/>
      <c r="E23" s="826">
        <v>2249</v>
      </c>
      <c r="F23" s="827"/>
      <c r="G23" s="826">
        <v>1024</v>
      </c>
      <c r="H23" s="827"/>
      <c r="I23" s="828">
        <v>3273</v>
      </c>
      <c r="J23" s="829"/>
      <c r="K23" s="826">
        <v>1457</v>
      </c>
      <c r="L23" s="827"/>
      <c r="M23" s="828">
        <v>24464</v>
      </c>
      <c r="N23" s="108"/>
    </row>
    <row r="24" spans="1:14" ht="13.5">
      <c r="A24" s="358"/>
      <c r="B24" s="1461" t="s">
        <v>594</v>
      </c>
      <c r="C24" s="1461"/>
      <c r="D24" s="825"/>
      <c r="E24" s="826"/>
      <c r="F24" s="827"/>
      <c r="G24" s="826"/>
      <c r="H24" s="827"/>
      <c r="I24" s="828"/>
      <c r="J24" s="829"/>
      <c r="K24" s="826"/>
      <c r="L24" s="827"/>
      <c r="M24" s="828"/>
      <c r="N24" s="108"/>
    </row>
    <row r="25" spans="1:14" ht="13.5">
      <c r="A25" s="358"/>
      <c r="B25" s="830"/>
      <c r="C25" s="824" t="s">
        <v>595</v>
      </c>
      <c r="D25" s="825"/>
      <c r="E25" s="826"/>
      <c r="F25" s="827"/>
      <c r="G25" s="826"/>
      <c r="H25" s="827"/>
      <c r="I25" s="828"/>
      <c r="J25" s="829"/>
      <c r="K25" s="826"/>
      <c r="L25" s="827"/>
      <c r="M25" s="828">
        <v>-108</v>
      </c>
      <c r="N25" s="108"/>
    </row>
    <row r="26" spans="1:14" ht="13.5">
      <c r="A26" s="358"/>
      <c r="B26" s="830"/>
      <c r="C26" s="824" t="s">
        <v>552</v>
      </c>
      <c r="D26" s="825"/>
      <c r="E26" s="826"/>
      <c r="F26" s="827"/>
      <c r="G26" s="826"/>
      <c r="H26" s="827"/>
      <c r="I26" s="828"/>
      <c r="J26" s="829"/>
      <c r="K26" s="826"/>
      <c r="L26" s="827"/>
      <c r="M26" s="828">
        <v>-108</v>
      </c>
      <c r="N26" s="108"/>
    </row>
    <row r="27" spans="1:14" ht="13.5">
      <c r="A27" s="358"/>
      <c r="B27" s="830"/>
      <c r="C27" s="824" t="s">
        <v>596</v>
      </c>
      <c r="D27" s="825"/>
      <c r="E27" s="826"/>
      <c r="F27" s="827"/>
      <c r="G27" s="826"/>
      <c r="H27" s="827"/>
      <c r="I27" s="828"/>
      <c r="J27" s="829"/>
      <c r="K27" s="826"/>
      <c r="L27" s="827"/>
      <c r="M27" s="828">
        <v>-9</v>
      </c>
      <c r="N27" s="108"/>
    </row>
    <row r="28" spans="1:14" ht="13.5">
      <c r="A28" s="358"/>
      <c r="B28" s="830"/>
      <c r="C28" s="824" t="s">
        <v>15</v>
      </c>
      <c r="D28" s="825"/>
      <c r="E28" s="826"/>
      <c r="F28" s="827"/>
      <c r="G28" s="826"/>
      <c r="H28" s="827"/>
      <c r="I28" s="828"/>
      <c r="J28" s="829"/>
      <c r="K28" s="826"/>
      <c r="L28" s="827"/>
      <c r="M28" s="828">
        <v>338</v>
      </c>
      <c r="N28" s="108"/>
    </row>
    <row r="29" spans="1:14" ht="13.5">
      <c r="A29" s="358"/>
      <c r="B29" s="830"/>
      <c r="C29" s="824" t="s">
        <v>67</v>
      </c>
      <c r="D29" s="825"/>
      <c r="E29" s="826"/>
      <c r="F29" s="827"/>
      <c r="G29" s="826"/>
      <c r="H29" s="827"/>
      <c r="I29" s="828"/>
      <c r="J29" s="829"/>
      <c r="K29" s="826"/>
      <c r="L29" s="827"/>
      <c r="M29" s="828">
        <v>-4</v>
      </c>
      <c r="N29" s="108"/>
    </row>
    <row r="30" spans="1:14" ht="13.5">
      <c r="A30" s="358"/>
      <c r="B30" s="830"/>
      <c r="C30" s="824" t="s">
        <v>597</v>
      </c>
      <c r="D30" s="825"/>
      <c r="E30" s="826"/>
      <c r="F30" s="827"/>
      <c r="G30" s="826"/>
      <c r="H30" s="827"/>
      <c r="I30" s="828"/>
      <c r="J30" s="829"/>
      <c r="K30" s="826"/>
      <c r="L30" s="827"/>
      <c r="M30" s="828">
        <v>0</v>
      </c>
      <c r="N30" s="108"/>
    </row>
    <row r="31" spans="1:14" ht="13.5">
      <c r="A31" s="358"/>
      <c r="B31" s="830"/>
      <c r="C31" s="824" t="s">
        <v>599</v>
      </c>
      <c r="D31" s="825"/>
      <c r="E31" s="826"/>
      <c r="F31" s="827"/>
      <c r="G31" s="826"/>
      <c r="H31" s="827"/>
      <c r="I31" s="828"/>
      <c r="J31" s="829"/>
      <c r="K31" s="826"/>
      <c r="L31" s="827"/>
      <c r="M31" s="828">
        <v>27</v>
      </c>
      <c r="N31" s="108"/>
    </row>
    <row r="32" spans="1:14" ht="24">
      <c r="A32" s="358"/>
      <c r="B32" s="830"/>
      <c r="C32" s="831" t="s">
        <v>600</v>
      </c>
      <c r="D32" s="825"/>
      <c r="E32" s="826">
        <v>-1001</v>
      </c>
      <c r="F32" s="827"/>
      <c r="G32" s="826">
        <v>-27</v>
      </c>
      <c r="H32" s="827"/>
      <c r="I32" s="828">
        <v>-1028</v>
      </c>
      <c r="J32" s="829"/>
      <c r="K32" s="826">
        <v>76</v>
      </c>
      <c r="L32" s="827"/>
      <c r="M32" s="828">
        <v>-951</v>
      </c>
      <c r="N32" s="108"/>
    </row>
    <row r="33" spans="1:14" ht="13.5">
      <c r="A33" s="358"/>
      <c r="B33" s="1464" t="s">
        <v>601</v>
      </c>
      <c r="C33" s="1464"/>
      <c r="D33" s="825"/>
      <c r="E33" s="826">
        <v>-1001</v>
      </c>
      <c r="F33" s="827"/>
      <c r="G33" s="826">
        <v>-27</v>
      </c>
      <c r="H33" s="827"/>
      <c r="I33" s="828">
        <v>-1028</v>
      </c>
      <c r="J33" s="829"/>
      <c r="K33" s="826">
        <v>76</v>
      </c>
      <c r="L33" s="827"/>
      <c r="M33" s="828">
        <v>-816</v>
      </c>
      <c r="N33" s="108"/>
    </row>
    <row r="34" spans="1:14" ht="13.5">
      <c r="A34" s="358"/>
      <c r="B34" s="1461" t="s">
        <v>573</v>
      </c>
      <c r="C34" s="1461"/>
      <c r="D34" s="825"/>
      <c r="E34" s="826">
        <v>1247</v>
      </c>
      <c r="F34" s="827"/>
      <c r="G34" s="826">
        <v>997</v>
      </c>
      <c r="H34" s="827"/>
      <c r="I34" s="828">
        <v>2245</v>
      </c>
      <c r="J34" s="829"/>
      <c r="K34" s="826">
        <v>1534</v>
      </c>
      <c r="L34" s="827"/>
      <c r="M34" s="828">
        <v>23647</v>
      </c>
      <c r="N34" s="108"/>
    </row>
    <row r="35" spans="1:14" ht="13.5">
      <c r="A35" s="295"/>
      <c r="B35" s="738" t="s">
        <v>605</v>
      </c>
      <c r="C35" s="295"/>
      <c r="D35" s="295"/>
      <c r="E35" s="295"/>
      <c r="F35" s="295"/>
      <c r="G35" s="295"/>
      <c r="H35" s="295"/>
      <c r="I35" s="295"/>
      <c r="J35" s="295"/>
      <c r="K35" s="295"/>
      <c r="L35" s="295"/>
      <c r="M35" s="295"/>
      <c r="N35" s="295"/>
    </row>
    <row r="36" spans="1:14" ht="13.5">
      <c r="A36" s="295"/>
      <c r="B36" s="832" t="s">
        <v>606</v>
      </c>
      <c r="C36" s="295"/>
      <c r="D36" s="295"/>
      <c r="E36" s="295"/>
      <c r="F36" s="295"/>
      <c r="G36" s="295"/>
      <c r="H36" s="295"/>
      <c r="I36" s="295"/>
      <c r="J36" s="295"/>
      <c r="K36" s="295"/>
      <c r="L36" s="295"/>
      <c r="M36" s="295"/>
      <c r="N36" s="295"/>
    </row>
  </sheetData>
  <mergeCells count="28">
    <mergeCell ref="A1:N1"/>
    <mergeCell ref="A5:D5"/>
    <mergeCell ref="E5:N5"/>
    <mergeCell ref="B6:D6"/>
    <mergeCell ref="E6:F6"/>
    <mergeCell ref="G6:H6"/>
    <mergeCell ref="I6:J6"/>
    <mergeCell ref="K6:L6"/>
    <mergeCell ref="M6:N6"/>
    <mergeCell ref="B7:C7"/>
    <mergeCell ref="B8:C8"/>
    <mergeCell ref="B17:C17"/>
    <mergeCell ref="B18:C18"/>
    <mergeCell ref="B20:D20"/>
    <mergeCell ref="E20:J20"/>
    <mergeCell ref="K20:L22"/>
    <mergeCell ref="M20:N22"/>
    <mergeCell ref="B21:D22"/>
    <mergeCell ref="E21:F21"/>
    <mergeCell ref="G21:H21"/>
    <mergeCell ref="I21:J21"/>
    <mergeCell ref="E22:F22"/>
    <mergeCell ref="G22:H22"/>
    <mergeCell ref="B34:C34"/>
    <mergeCell ref="I22:J22"/>
    <mergeCell ref="B23:C23"/>
    <mergeCell ref="B24:C24"/>
    <mergeCell ref="B33:C33"/>
  </mergeCells>
  <printOptions/>
  <pageMargins left="0.3937007874015748" right="0.3937007874015748" top="0.7874015748031497" bottom="0.3937007874015748" header="0.5118110236220472" footer="0.5118110236220472"/>
  <pageSetup horizontalDpi="300" verticalDpi="300" orientation="portrait" paperSize="9" scale="91" r:id="rId1"/>
  <headerFooter alignWithMargins="0">
    <oddHeader>&amp;C&amp;A</oddHeader>
  </headerFooter>
</worksheet>
</file>

<file path=xl/worksheets/sheet27.xml><?xml version="1.0" encoding="utf-8"?>
<worksheet xmlns="http://schemas.openxmlformats.org/spreadsheetml/2006/main" xmlns:r="http://schemas.openxmlformats.org/officeDocument/2006/relationships">
  <dimension ref="B2:W55"/>
  <sheetViews>
    <sheetView workbookViewId="0" topLeftCell="A1">
      <selection activeCell="A1" sqref="A1"/>
    </sheetView>
  </sheetViews>
  <sheetFormatPr defaultColWidth="9.00390625" defaultRowHeight="13.5"/>
  <cols>
    <col min="1" max="1" width="1.75390625" style="295" customWidth="1"/>
    <col min="2" max="2" width="3.00390625" style="295" customWidth="1"/>
    <col min="3" max="3" width="15.25390625" style="295" customWidth="1"/>
    <col min="4" max="23" width="3.25390625" style="295" customWidth="1"/>
    <col min="24" max="28" width="3.625" style="295" customWidth="1"/>
    <col min="29" max="16384" width="9.00390625" style="295" customWidth="1"/>
  </cols>
  <sheetData>
    <row r="1" ht="3" customHeight="1"/>
    <row r="2" spans="3:19" ht="27" customHeight="1">
      <c r="C2" s="833"/>
      <c r="D2" s="1501" t="s">
        <v>377</v>
      </c>
      <c r="E2" s="1501"/>
      <c r="F2" s="1501"/>
      <c r="G2" s="1501"/>
      <c r="H2" s="1501"/>
      <c r="I2" s="1501"/>
      <c r="J2" s="1501"/>
      <c r="K2" s="1501"/>
      <c r="L2" s="1501"/>
      <c r="M2" s="1501"/>
      <c r="N2" s="1501"/>
      <c r="O2" s="1501"/>
      <c r="P2" s="1501"/>
      <c r="Q2" s="1501"/>
      <c r="R2" s="1501"/>
      <c r="S2" s="1501"/>
    </row>
    <row r="3" spans="3:19" ht="14.25" customHeight="1">
      <c r="C3" s="833"/>
      <c r="D3" s="833"/>
      <c r="E3" s="833"/>
      <c r="F3" s="833"/>
      <c r="G3" s="833"/>
      <c r="H3" s="833"/>
      <c r="I3" s="833"/>
      <c r="J3" s="833"/>
      <c r="K3" s="833"/>
      <c r="L3" s="833"/>
      <c r="M3" s="833"/>
      <c r="N3" s="833"/>
      <c r="O3" s="833"/>
      <c r="P3" s="833"/>
      <c r="Q3" s="833"/>
      <c r="R3" s="833"/>
      <c r="S3" s="833"/>
    </row>
    <row r="4" spans="2:23" ht="14.25" customHeight="1">
      <c r="B4" s="333"/>
      <c r="C4" s="834" t="s">
        <v>607</v>
      </c>
      <c r="D4" s="835"/>
      <c r="E4" s="835"/>
      <c r="F4" s="835"/>
      <c r="G4" s="835"/>
      <c r="H4" s="835"/>
      <c r="I4" s="835"/>
      <c r="J4" s="835"/>
      <c r="K4" s="835"/>
      <c r="L4" s="835"/>
      <c r="M4" s="835"/>
      <c r="N4" s="835"/>
      <c r="O4" s="835"/>
      <c r="P4" s="835"/>
      <c r="Q4" s="835"/>
      <c r="R4" s="835"/>
      <c r="S4" s="835"/>
      <c r="T4" s="333"/>
      <c r="U4" s="333"/>
      <c r="V4" s="333"/>
      <c r="W4" s="333"/>
    </row>
    <row r="5" spans="2:23" ht="13.5">
      <c r="B5" s="333"/>
      <c r="C5" s="333"/>
      <c r="D5" s="333"/>
      <c r="E5" s="333"/>
      <c r="F5" s="333"/>
      <c r="G5" s="333"/>
      <c r="H5" s="333"/>
      <c r="I5" s="333"/>
      <c r="J5" s="333"/>
      <c r="K5" s="333"/>
      <c r="L5" s="333"/>
      <c r="M5" s="333"/>
      <c r="N5" s="333"/>
      <c r="O5" s="333"/>
      <c r="P5" s="333"/>
      <c r="Q5" s="333"/>
      <c r="R5" s="333"/>
      <c r="S5" s="333"/>
      <c r="T5" s="1486" t="s">
        <v>386</v>
      </c>
      <c r="U5" s="1486"/>
      <c r="V5" s="1486"/>
      <c r="W5" s="1486"/>
    </row>
    <row r="6" spans="2:23" ht="18" customHeight="1">
      <c r="B6" s="837"/>
      <c r="C6" s="838"/>
      <c r="D6" s="1176" t="s">
        <v>608</v>
      </c>
      <c r="E6" s="1177"/>
      <c r="F6" s="1177"/>
      <c r="G6" s="1177"/>
      <c r="H6" s="1177"/>
      <c r="I6" s="1177"/>
      <c r="J6" s="1177"/>
      <c r="K6" s="1177"/>
      <c r="L6" s="1177"/>
      <c r="M6" s="1177"/>
      <c r="N6" s="1177"/>
      <c r="O6" s="1177"/>
      <c r="P6" s="1177"/>
      <c r="Q6" s="1177"/>
      <c r="R6" s="1177"/>
      <c r="S6" s="1177"/>
      <c r="T6" s="1177"/>
      <c r="U6" s="1177"/>
      <c r="V6" s="1177"/>
      <c r="W6" s="1178"/>
    </row>
    <row r="7" spans="2:23" ht="25.5" customHeight="1">
      <c r="B7" s="839"/>
      <c r="C7" s="836"/>
      <c r="D7" s="1176" t="s">
        <v>5</v>
      </c>
      <c r="E7" s="1177"/>
      <c r="F7" s="1177"/>
      <c r="G7" s="1178"/>
      <c r="H7" s="1177" t="s">
        <v>6</v>
      </c>
      <c r="I7" s="1177"/>
      <c r="J7" s="1177"/>
      <c r="K7" s="1177"/>
      <c r="L7" s="1176" t="s">
        <v>7</v>
      </c>
      <c r="M7" s="1177"/>
      <c r="N7" s="1177"/>
      <c r="O7" s="1178"/>
      <c r="P7" s="1177" t="s">
        <v>8</v>
      </c>
      <c r="Q7" s="1177"/>
      <c r="R7" s="1177"/>
      <c r="S7" s="1177"/>
      <c r="T7" s="1176" t="s">
        <v>9</v>
      </c>
      <c r="U7" s="1177"/>
      <c r="V7" s="1177"/>
      <c r="W7" s="1178"/>
    </row>
    <row r="8" spans="2:23" ht="19.5" customHeight="1">
      <c r="B8" s="1487" t="s">
        <v>609</v>
      </c>
      <c r="C8" s="1500"/>
      <c r="D8" s="1474">
        <v>26673</v>
      </c>
      <c r="E8" s="1475"/>
      <c r="F8" s="1475"/>
      <c r="G8" s="1476"/>
      <c r="H8" s="1474">
        <v>11290</v>
      </c>
      <c r="I8" s="1475"/>
      <c r="J8" s="1475"/>
      <c r="K8" s="1476"/>
      <c r="L8" s="1474">
        <v>136561</v>
      </c>
      <c r="M8" s="1475"/>
      <c r="N8" s="1475"/>
      <c r="O8" s="1476"/>
      <c r="P8" s="1474">
        <v>-1290</v>
      </c>
      <c r="Q8" s="1475"/>
      <c r="R8" s="1475"/>
      <c r="S8" s="1476"/>
      <c r="T8" s="1474">
        <v>173235</v>
      </c>
      <c r="U8" s="1475"/>
      <c r="V8" s="1475"/>
      <c r="W8" s="1476"/>
    </row>
    <row r="9" spans="2:23" ht="31.5" customHeight="1">
      <c r="B9" s="1479" t="s">
        <v>610</v>
      </c>
      <c r="C9" s="1480"/>
      <c r="D9" s="1474"/>
      <c r="E9" s="1475"/>
      <c r="F9" s="1475"/>
      <c r="G9" s="1476"/>
      <c r="H9" s="1474"/>
      <c r="I9" s="1475"/>
      <c r="J9" s="1475"/>
      <c r="K9" s="1476"/>
      <c r="L9" s="1474"/>
      <c r="M9" s="1475"/>
      <c r="N9" s="1475"/>
      <c r="O9" s="1476"/>
      <c r="P9" s="1474"/>
      <c r="Q9" s="1475"/>
      <c r="R9" s="1475"/>
      <c r="S9" s="1476"/>
      <c r="T9" s="1474"/>
      <c r="U9" s="1475"/>
      <c r="V9" s="1475"/>
      <c r="W9" s="1476"/>
    </row>
    <row r="10" spans="2:23" ht="19.5" customHeight="1">
      <c r="B10" s="842"/>
      <c r="C10" s="843" t="s">
        <v>39</v>
      </c>
      <c r="D10" s="1474"/>
      <c r="E10" s="1475"/>
      <c r="F10" s="1475"/>
      <c r="G10" s="1476"/>
      <c r="H10" s="1474"/>
      <c r="I10" s="1475"/>
      <c r="J10" s="1475"/>
      <c r="K10" s="1476"/>
      <c r="L10" s="1474">
        <v>-1028</v>
      </c>
      <c r="M10" s="1475"/>
      <c r="N10" s="1475"/>
      <c r="O10" s="1476"/>
      <c r="P10" s="1474"/>
      <c r="Q10" s="1475"/>
      <c r="R10" s="1475"/>
      <c r="S10" s="1476"/>
      <c r="T10" s="1474">
        <v>-1028</v>
      </c>
      <c r="U10" s="1475"/>
      <c r="V10" s="1475"/>
      <c r="W10" s="1476"/>
    </row>
    <row r="11" spans="2:23" ht="19.5" customHeight="1">
      <c r="B11" s="842"/>
      <c r="C11" s="843" t="s">
        <v>12</v>
      </c>
      <c r="D11" s="1474"/>
      <c r="E11" s="1481"/>
      <c r="F11" s="1481"/>
      <c r="G11" s="1482"/>
      <c r="H11" s="1474"/>
      <c r="I11" s="1481"/>
      <c r="J11" s="1481"/>
      <c r="K11" s="1482"/>
      <c r="L11" s="1474">
        <v>-1028</v>
      </c>
      <c r="M11" s="1481"/>
      <c r="N11" s="1481"/>
      <c r="O11" s="1482"/>
      <c r="P11" s="1474"/>
      <c r="Q11" s="1481"/>
      <c r="R11" s="1481"/>
      <c r="S11" s="1482"/>
      <c r="T11" s="1474">
        <v>-1028</v>
      </c>
      <c r="U11" s="1481"/>
      <c r="V11" s="1481"/>
      <c r="W11" s="1482"/>
    </row>
    <row r="12" spans="2:23" ht="19.5" customHeight="1">
      <c r="B12" s="842"/>
      <c r="C12" s="843" t="s">
        <v>143</v>
      </c>
      <c r="D12" s="1474"/>
      <c r="E12" s="1475"/>
      <c r="F12" s="1475"/>
      <c r="G12" s="1476"/>
      <c r="H12" s="1474"/>
      <c r="I12" s="1475"/>
      <c r="J12" s="1475"/>
      <c r="K12" s="1476"/>
      <c r="L12" s="1474">
        <v>-52</v>
      </c>
      <c r="M12" s="1475"/>
      <c r="N12" s="1475"/>
      <c r="O12" s="1476"/>
      <c r="P12" s="1474"/>
      <c r="Q12" s="1475"/>
      <c r="R12" s="1475"/>
      <c r="S12" s="1476"/>
      <c r="T12" s="1474">
        <v>-52</v>
      </c>
      <c r="U12" s="1475"/>
      <c r="V12" s="1475"/>
      <c r="W12" s="1476"/>
    </row>
    <row r="13" spans="2:23" ht="19.5" customHeight="1">
      <c r="B13" s="842"/>
      <c r="C13" s="843" t="s">
        <v>15</v>
      </c>
      <c r="D13" s="1474"/>
      <c r="E13" s="1475"/>
      <c r="F13" s="1475"/>
      <c r="G13" s="1476"/>
      <c r="H13" s="1474"/>
      <c r="I13" s="1475"/>
      <c r="J13" s="1475"/>
      <c r="K13" s="1476"/>
      <c r="L13" s="1474">
        <v>3125</v>
      </c>
      <c r="M13" s="1475"/>
      <c r="N13" s="1475"/>
      <c r="O13" s="1476"/>
      <c r="P13" s="1474"/>
      <c r="Q13" s="1475"/>
      <c r="R13" s="1475"/>
      <c r="S13" s="1476"/>
      <c r="T13" s="1474">
        <v>3125</v>
      </c>
      <c r="U13" s="1475"/>
      <c r="V13" s="1475"/>
      <c r="W13" s="1476"/>
    </row>
    <row r="14" spans="2:23" ht="19.5" customHeight="1">
      <c r="B14" s="842"/>
      <c r="C14" s="843" t="s">
        <v>16</v>
      </c>
      <c r="D14" s="1474"/>
      <c r="E14" s="1475"/>
      <c r="F14" s="1475"/>
      <c r="G14" s="1476"/>
      <c r="H14" s="1474">
        <v>-51</v>
      </c>
      <c r="I14" s="1475"/>
      <c r="J14" s="1475"/>
      <c r="K14" s="1476"/>
      <c r="L14" s="1474"/>
      <c r="M14" s="1475"/>
      <c r="N14" s="1475"/>
      <c r="O14" s="1476"/>
      <c r="P14" s="1474">
        <v>-1001</v>
      </c>
      <c r="Q14" s="1475"/>
      <c r="R14" s="1475"/>
      <c r="S14" s="1476"/>
      <c r="T14" s="1474">
        <v>-1053</v>
      </c>
      <c r="U14" s="1475"/>
      <c r="V14" s="1475"/>
      <c r="W14" s="1476"/>
    </row>
    <row r="15" spans="2:23" ht="19.5" customHeight="1">
      <c r="B15" s="842"/>
      <c r="C15" s="843" t="s">
        <v>17</v>
      </c>
      <c r="D15" s="1474"/>
      <c r="E15" s="1475"/>
      <c r="F15" s="1475"/>
      <c r="G15" s="1476"/>
      <c r="H15" s="1474">
        <v>0</v>
      </c>
      <c r="I15" s="1475"/>
      <c r="J15" s="1475"/>
      <c r="K15" s="1476"/>
      <c r="L15" s="1474"/>
      <c r="M15" s="1475"/>
      <c r="N15" s="1475"/>
      <c r="O15" s="1476"/>
      <c r="P15" s="1474">
        <v>5</v>
      </c>
      <c r="Q15" s="1475"/>
      <c r="R15" s="1475"/>
      <c r="S15" s="1476"/>
      <c r="T15" s="1474">
        <v>5</v>
      </c>
      <c r="U15" s="1475"/>
      <c r="V15" s="1475"/>
      <c r="W15" s="1476"/>
    </row>
    <row r="16" spans="2:23" ht="24" customHeight="1">
      <c r="B16" s="842"/>
      <c r="C16" s="844" t="s">
        <v>42</v>
      </c>
      <c r="D16" s="1474"/>
      <c r="E16" s="1475"/>
      <c r="F16" s="1475"/>
      <c r="G16" s="1476"/>
      <c r="H16" s="1474"/>
      <c r="I16" s="1475"/>
      <c r="J16" s="1475"/>
      <c r="K16" s="1476"/>
      <c r="L16" s="1474">
        <v>-6</v>
      </c>
      <c r="M16" s="1475"/>
      <c r="N16" s="1475"/>
      <c r="O16" s="1476"/>
      <c r="P16" s="1474"/>
      <c r="Q16" s="1475"/>
      <c r="R16" s="1475"/>
      <c r="S16" s="1476"/>
      <c r="T16" s="1474">
        <v>-6</v>
      </c>
      <c r="U16" s="1475"/>
      <c r="V16" s="1475"/>
      <c r="W16" s="1476"/>
    </row>
    <row r="17" spans="2:23" ht="36" customHeight="1">
      <c r="B17" s="842"/>
      <c r="C17" s="845" t="s">
        <v>572</v>
      </c>
      <c r="D17" s="1497"/>
      <c r="E17" s="1498"/>
      <c r="F17" s="1498"/>
      <c r="G17" s="1499"/>
      <c r="H17" s="1497"/>
      <c r="I17" s="1498"/>
      <c r="J17" s="1498"/>
      <c r="K17" s="1499"/>
      <c r="L17" s="1497"/>
      <c r="M17" s="1498"/>
      <c r="N17" s="1498"/>
      <c r="O17" s="1499"/>
      <c r="P17" s="1497"/>
      <c r="Q17" s="1498"/>
      <c r="R17" s="1498"/>
      <c r="S17" s="1499"/>
      <c r="T17" s="1497"/>
      <c r="U17" s="1498"/>
      <c r="V17" s="1498"/>
      <c r="W17" s="1499"/>
    </row>
    <row r="18" spans="2:23" ht="31.5" customHeight="1">
      <c r="B18" s="1479" t="s">
        <v>44</v>
      </c>
      <c r="C18" s="1480"/>
      <c r="D18" s="1474"/>
      <c r="E18" s="1475"/>
      <c r="F18" s="1475"/>
      <c r="G18" s="1476"/>
      <c r="H18" s="1474">
        <v>-51</v>
      </c>
      <c r="I18" s="1475"/>
      <c r="J18" s="1475"/>
      <c r="K18" s="1476"/>
      <c r="L18" s="1474">
        <v>1009</v>
      </c>
      <c r="M18" s="1475"/>
      <c r="N18" s="1475"/>
      <c r="O18" s="1476"/>
      <c r="P18" s="1474">
        <v>-995</v>
      </c>
      <c r="Q18" s="1475"/>
      <c r="R18" s="1475"/>
      <c r="S18" s="1476"/>
      <c r="T18" s="1474">
        <v>-37</v>
      </c>
      <c r="U18" s="1475"/>
      <c r="V18" s="1475"/>
      <c r="W18" s="1476"/>
    </row>
    <row r="19" spans="2:23" ht="19.5" customHeight="1">
      <c r="B19" s="1477" t="s">
        <v>611</v>
      </c>
      <c r="C19" s="1496"/>
      <c r="D19" s="1474">
        <v>26673</v>
      </c>
      <c r="E19" s="1475"/>
      <c r="F19" s="1475"/>
      <c r="G19" s="1476"/>
      <c r="H19" s="1474">
        <v>11238</v>
      </c>
      <c r="I19" s="1475"/>
      <c r="J19" s="1475"/>
      <c r="K19" s="1476"/>
      <c r="L19" s="1474">
        <v>137571</v>
      </c>
      <c r="M19" s="1475"/>
      <c r="N19" s="1475"/>
      <c r="O19" s="1476"/>
      <c r="P19" s="1474">
        <v>-2285</v>
      </c>
      <c r="Q19" s="1475"/>
      <c r="R19" s="1475"/>
      <c r="S19" s="1476"/>
      <c r="T19" s="1474">
        <v>173197</v>
      </c>
      <c r="U19" s="1475"/>
      <c r="V19" s="1475"/>
      <c r="W19" s="1476"/>
    </row>
    <row r="20" spans="2:23" ht="9.75" customHeight="1">
      <c r="B20" s="333"/>
      <c r="C20" s="333"/>
      <c r="D20" s="333"/>
      <c r="E20" s="333"/>
      <c r="F20" s="333"/>
      <c r="G20" s="333"/>
      <c r="H20" s="333"/>
      <c r="I20" s="333"/>
      <c r="J20" s="333"/>
      <c r="K20" s="333"/>
      <c r="L20" s="333"/>
      <c r="M20" s="333"/>
      <c r="N20" s="333"/>
      <c r="O20" s="333"/>
      <c r="P20" s="333"/>
      <c r="Q20" s="333"/>
      <c r="R20" s="333"/>
      <c r="S20" s="333"/>
      <c r="T20" s="333"/>
      <c r="U20" s="333"/>
      <c r="V20" s="333"/>
      <c r="W20" s="333"/>
    </row>
    <row r="21" spans="2:23" ht="14.25" customHeight="1">
      <c r="B21" s="333"/>
      <c r="C21" s="333"/>
      <c r="D21" s="333"/>
      <c r="E21" s="333"/>
      <c r="F21" s="333"/>
      <c r="G21" s="333"/>
      <c r="H21" s="333"/>
      <c r="I21" s="333"/>
      <c r="J21" s="333"/>
      <c r="K21" s="333"/>
      <c r="L21" s="333"/>
      <c r="M21" s="333"/>
      <c r="N21" s="333"/>
      <c r="O21" s="333"/>
      <c r="P21" s="333"/>
      <c r="Q21" s="333"/>
      <c r="R21" s="333"/>
      <c r="S21" s="333"/>
      <c r="T21" s="1486" t="str">
        <f>+T5</f>
        <v>（単位：百万円）</v>
      </c>
      <c r="U21" s="1486"/>
      <c r="V21" s="1486"/>
      <c r="W21" s="1486"/>
    </row>
    <row r="22" spans="2:23" ht="17.25" customHeight="1">
      <c r="B22" s="1487"/>
      <c r="C22" s="1488"/>
      <c r="D22" s="1176" t="s">
        <v>234</v>
      </c>
      <c r="E22" s="1177"/>
      <c r="F22" s="1177"/>
      <c r="G22" s="1177"/>
      <c r="H22" s="1177"/>
      <c r="I22" s="1177"/>
      <c r="J22" s="1177"/>
      <c r="K22" s="1177"/>
      <c r="L22" s="1177"/>
      <c r="M22" s="1177"/>
      <c r="N22" s="1177"/>
      <c r="O22" s="1178"/>
      <c r="P22" s="1491" t="s">
        <v>23</v>
      </c>
      <c r="Q22" s="1282"/>
      <c r="R22" s="1282"/>
      <c r="S22" s="1283"/>
      <c r="T22" s="1491" t="s">
        <v>24</v>
      </c>
      <c r="U22" s="1282"/>
      <c r="V22" s="1282"/>
      <c r="W22" s="1283"/>
    </row>
    <row r="23" spans="2:23" ht="36" customHeight="1">
      <c r="B23" s="1489"/>
      <c r="C23" s="1490"/>
      <c r="D23" s="1479" t="s">
        <v>379</v>
      </c>
      <c r="E23" s="1492"/>
      <c r="F23" s="1480"/>
      <c r="G23" s="1493" t="s">
        <v>612</v>
      </c>
      <c r="H23" s="1494"/>
      <c r="I23" s="1495"/>
      <c r="J23" s="1493" t="s">
        <v>613</v>
      </c>
      <c r="K23" s="1494"/>
      <c r="L23" s="1495"/>
      <c r="M23" s="1493" t="s">
        <v>614</v>
      </c>
      <c r="N23" s="1494"/>
      <c r="O23" s="1495"/>
      <c r="P23" s="1287"/>
      <c r="Q23" s="1288"/>
      <c r="R23" s="1288"/>
      <c r="S23" s="1289"/>
      <c r="T23" s="1287"/>
      <c r="U23" s="1288"/>
      <c r="V23" s="1288"/>
      <c r="W23" s="1289"/>
    </row>
    <row r="24" spans="2:23" ht="19.5" customHeight="1">
      <c r="B24" s="1477" t="str">
        <f>+B8</f>
        <v>平成18年3月31日残高</v>
      </c>
      <c r="C24" s="1478"/>
      <c r="D24" s="1474">
        <v>32188</v>
      </c>
      <c r="E24" s="1475"/>
      <c r="F24" s="1476"/>
      <c r="G24" s="1483" t="s">
        <v>615</v>
      </c>
      <c r="H24" s="1484"/>
      <c r="I24" s="1485"/>
      <c r="J24" s="1474">
        <v>5957</v>
      </c>
      <c r="K24" s="1475"/>
      <c r="L24" s="1476"/>
      <c r="M24" s="1474">
        <v>38146</v>
      </c>
      <c r="N24" s="1475"/>
      <c r="O24" s="1476"/>
      <c r="P24" s="1474">
        <v>5545</v>
      </c>
      <c r="Q24" s="1475"/>
      <c r="R24" s="1475"/>
      <c r="S24" s="1476"/>
      <c r="T24" s="1474">
        <v>216928</v>
      </c>
      <c r="U24" s="1475"/>
      <c r="V24" s="1475"/>
      <c r="W24" s="1476"/>
    </row>
    <row r="25" spans="2:23" ht="31.5" customHeight="1">
      <c r="B25" s="1479" t="str">
        <f>+B9</f>
        <v>連結会計年度中の変動額</v>
      </c>
      <c r="C25" s="1480"/>
      <c r="D25" s="1474"/>
      <c r="E25" s="1475"/>
      <c r="F25" s="1476"/>
      <c r="G25" s="1474"/>
      <c r="H25" s="1475"/>
      <c r="I25" s="1476"/>
      <c r="J25" s="1474"/>
      <c r="K25" s="1475"/>
      <c r="L25" s="1476"/>
      <c r="M25" s="1474"/>
      <c r="N25" s="1475"/>
      <c r="O25" s="1476"/>
      <c r="P25" s="1474"/>
      <c r="Q25" s="1475"/>
      <c r="R25" s="1475"/>
      <c r="S25" s="1476"/>
      <c r="T25" s="1474"/>
      <c r="U25" s="1475"/>
      <c r="V25" s="1475"/>
      <c r="W25" s="1476"/>
    </row>
    <row r="26" spans="2:23" ht="19.5" customHeight="1">
      <c r="B26" s="847"/>
      <c r="C26" s="848" t="str">
        <f>+C10</f>
        <v>剰余金の配当（注）</v>
      </c>
      <c r="D26" s="1474"/>
      <c r="E26" s="1475"/>
      <c r="F26" s="1476"/>
      <c r="G26" s="1474"/>
      <c r="H26" s="1475"/>
      <c r="I26" s="1476"/>
      <c r="J26" s="1474"/>
      <c r="K26" s="1475"/>
      <c r="L26" s="1476"/>
      <c r="M26" s="1474"/>
      <c r="N26" s="1475"/>
      <c r="O26" s="1476"/>
      <c r="P26" s="1474"/>
      <c r="Q26" s="1475"/>
      <c r="R26" s="1475"/>
      <c r="S26" s="1476"/>
      <c r="T26" s="1474">
        <v>-1028</v>
      </c>
      <c r="U26" s="1475"/>
      <c r="V26" s="1475"/>
      <c r="W26" s="1476"/>
    </row>
    <row r="27" spans="2:23" ht="19.5" customHeight="1">
      <c r="B27" s="842"/>
      <c r="C27" s="846" t="str">
        <f>+C11</f>
        <v>剰余金の配当</v>
      </c>
      <c r="D27" s="1474"/>
      <c r="E27" s="1481"/>
      <c r="F27" s="1482"/>
      <c r="G27" s="1474"/>
      <c r="H27" s="1481"/>
      <c r="I27" s="1482"/>
      <c r="J27" s="1474"/>
      <c r="K27" s="1481"/>
      <c r="L27" s="1482"/>
      <c r="M27" s="1474"/>
      <c r="N27" s="1481"/>
      <c r="O27" s="1482"/>
      <c r="P27" s="1474"/>
      <c r="Q27" s="1481"/>
      <c r="R27" s="1481"/>
      <c r="S27" s="1482"/>
      <c r="T27" s="1474">
        <v>-1028</v>
      </c>
      <c r="U27" s="1481"/>
      <c r="V27" s="1481"/>
      <c r="W27" s="1482"/>
    </row>
    <row r="28" spans="2:23" ht="19.5" customHeight="1">
      <c r="B28" s="842"/>
      <c r="C28" s="846" t="str">
        <f aca="true" t="shared" si="0" ref="C28:C33">+C12</f>
        <v>役員賞与（注）</v>
      </c>
      <c r="D28" s="1474"/>
      <c r="E28" s="1475"/>
      <c r="F28" s="1476"/>
      <c r="G28" s="1474"/>
      <c r="H28" s="1475"/>
      <c r="I28" s="1476"/>
      <c r="J28" s="1474"/>
      <c r="K28" s="1475"/>
      <c r="L28" s="1476"/>
      <c r="M28" s="1474"/>
      <c r="N28" s="1475"/>
      <c r="O28" s="1476"/>
      <c r="P28" s="1474"/>
      <c r="Q28" s="1475"/>
      <c r="R28" s="1475"/>
      <c r="S28" s="1476"/>
      <c r="T28" s="1474">
        <v>-52</v>
      </c>
      <c r="U28" s="1475"/>
      <c r="V28" s="1475"/>
      <c r="W28" s="1476"/>
    </row>
    <row r="29" spans="2:23" ht="19.5" customHeight="1">
      <c r="B29" s="847"/>
      <c r="C29" s="848" t="str">
        <f t="shared" si="0"/>
        <v>当期純利益</v>
      </c>
      <c r="D29" s="1474"/>
      <c r="E29" s="1475"/>
      <c r="F29" s="1476"/>
      <c r="G29" s="1474"/>
      <c r="H29" s="1475"/>
      <c r="I29" s="1476"/>
      <c r="J29" s="1474"/>
      <c r="K29" s="1475"/>
      <c r="L29" s="1476"/>
      <c r="M29" s="1474"/>
      <c r="N29" s="1475"/>
      <c r="O29" s="1476"/>
      <c r="P29" s="1474"/>
      <c r="Q29" s="1475"/>
      <c r="R29" s="1475"/>
      <c r="S29" s="1476"/>
      <c r="T29" s="1474">
        <v>3125</v>
      </c>
      <c r="U29" s="1475"/>
      <c r="V29" s="1475"/>
      <c r="W29" s="1476"/>
    </row>
    <row r="30" spans="2:23" ht="19.5" customHeight="1">
      <c r="B30" s="842"/>
      <c r="C30" s="846" t="str">
        <f t="shared" si="0"/>
        <v>自己株式の取得</v>
      </c>
      <c r="D30" s="1474"/>
      <c r="E30" s="1475"/>
      <c r="F30" s="1476"/>
      <c r="G30" s="1474"/>
      <c r="H30" s="1475"/>
      <c r="I30" s="1476"/>
      <c r="J30" s="1474"/>
      <c r="K30" s="1475"/>
      <c r="L30" s="1476"/>
      <c r="M30" s="1474"/>
      <c r="N30" s="1475"/>
      <c r="O30" s="1476"/>
      <c r="P30" s="1474"/>
      <c r="Q30" s="1475"/>
      <c r="R30" s="1475"/>
      <c r="S30" s="1476"/>
      <c r="T30" s="1474">
        <v>-1053</v>
      </c>
      <c r="U30" s="1475"/>
      <c r="V30" s="1475"/>
      <c r="W30" s="1476"/>
    </row>
    <row r="31" spans="2:23" ht="19.5" customHeight="1">
      <c r="B31" s="847"/>
      <c r="C31" s="848" t="str">
        <f t="shared" si="0"/>
        <v>自己株式の処分</v>
      </c>
      <c r="D31" s="1474"/>
      <c r="E31" s="1475"/>
      <c r="F31" s="1476"/>
      <c r="G31" s="1474"/>
      <c r="H31" s="1475"/>
      <c r="I31" s="1476"/>
      <c r="J31" s="1474"/>
      <c r="K31" s="1475"/>
      <c r="L31" s="1476"/>
      <c r="M31" s="1474"/>
      <c r="N31" s="1475"/>
      <c r="O31" s="1476"/>
      <c r="P31" s="1474"/>
      <c r="Q31" s="1475"/>
      <c r="R31" s="1475"/>
      <c r="S31" s="1476"/>
      <c r="T31" s="1474">
        <v>5</v>
      </c>
      <c r="U31" s="1475"/>
      <c r="V31" s="1475"/>
      <c r="W31" s="1476"/>
    </row>
    <row r="32" spans="2:23" ht="24.75" customHeight="1">
      <c r="B32" s="842"/>
      <c r="C32" s="841" t="str">
        <f t="shared" si="0"/>
        <v>土地再評価差額金の取崩</v>
      </c>
      <c r="D32" s="1474"/>
      <c r="E32" s="1475"/>
      <c r="F32" s="1476"/>
      <c r="G32" s="1474"/>
      <c r="H32" s="1475"/>
      <c r="I32" s="1476"/>
      <c r="J32" s="1474"/>
      <c r="K32" s="1475"/>
      <c r="L32" s="1476"/>
      <c r="M32" s="1474"/>
      <c r="N32" s="1475"/>
      <c r="O32" s="1476"/>
      <c r="P32" s="1474"/>
      <c r="Q32" s="1475"/>
      <c r="R32" s="1475"/>
      <c r="S32" s="1476"/>
      <c r="T32" s="1474">
        <v>-6</v>
      </c>
      <c r="U32" s="1475"/>
      <c r="V32" s="1475"/>
      <c r="W32" s="1476"/>
    </row>
    <row r="33" spans="2:23" ht="36" customHeight="1">
      <c r="B33" s="842"/>
      <c r="C33" s="849" t="str">
        <f t="shared" si="0"/>
        <v>株主資本以外の項目の連結会計年度中の変動額（純額）</v>
      </c>
      <c r="D33" s="1474">
        <v>1900</v>
      </c>
      <c r="E33" s="1475"/>
      <c r="F33" s="1476"/>
      <c r="G33" s="1474">
        <v>152</v>
      </c>
      <c r="H33" s="1475"/>
      <c r="I33" s="1476"/>
      <c r="J33" s="1474">
        <v>6</v>
      </c>
      <c r="K33" s="1475"/>
      <c r="L33" s="1476"/>
      <c r="M33" s="1474">
        <v>2059</v>
      </c>
      <c r="N33" s="1475"/>
      <c r="O33" s="1476"/>
      <c r="P33" s="1474">
        <v>-747</v>
      </c>
      <c r="Q33" s="1475"/>
      <c r="R33" s="1475"/>
      <c r="S33" s="1476"/>
      <c r="T33" s="1474">
        <v>1312</v>
      </c>
      <c r="U33" s="1475"/>
      <c r="V33" s="1475"/>
      <c r="W33" s="1476"/>
    </row>
    <row r="34" spans="2:23" ht="31.5" customHeight="1">
      <c r="B34" s="1479" t="str">
        <f>+B18</f>
        <v>連結会計年度中の変動額合計</v>
      </c>
      <c r="C34" s="1480"/>
      <c r="D34" s="1474">
        <v>1900</v>
      </c>
      <c r="E34" s="1475"/>
      <c r="F34" s="1476"/>
      <c r="G34" s="1474">
        <v>152</v>
      </c>
      <c r="H34" s="1475"/>
      <c r="I34" s="1476"/>
      <c r="J34" s="1474">
        <v>6</v>
      </c>
      <c r="K34" s="1475"/>
      <c r="L34" s="1476"/>
      <c r="M34" s="1474">
        <v>2059</v>
      </c>
      <c r="N34" s="1475"/>
      <c r="O34" s="1476"/>
      <c r="P34" s="1474">
        <v>-747</v>
      </c>
      <c r="Q34" s="1475"/>
      <c r="R34" s="1475"/>
      <c r="S34" s="1476"/>
      <c r="T34" s="1474">
        <v>1274</v>
      </c>
      <c r="U34" s="1475"/>
      <c r="V34" s="1475"/>
      <c r="W34" s="1476"/>
    </row>
    <row r="35" spans="2:23" ht="19.5" customHeight="1">
      <c r="B35" s="1477" t="str">
        <f>+B19</f>
        <v>平成19年3月31日残高</v>
      </c>
      <c r="C35" s="1478"/>
      <c r="D35" s="1474">
        <v>34088</v>
      </c>
      <c r="E35" s="1475"/>
      <c r="F35" s="1476"/>
      <c r="G35" s="1474">
        <v>152</v>
      </c>
      <c r="H35" s="1475"/>
      <c r="I35" s="1476"/>
      <c r="J35" s="1474">
        <v>5964</v>
      </c>
      <c r="K35" s="1475"/>
      <c r="L35" s="1476"/>
      <c r="M35" s="1474">
        <v>40205</v>
      </c>
      <c r="N35" s="1475"/>
      <c r="O35" s="1476"/>
      <c r="P35" s="1474">
        <v>4798</v>
      </c>
      <c r="Q35" s="1475"/>
      <c r="R35" s="1475"/>
      <c r="S35" s="1476"/>
      <c r="T35" s="1474">
        <v>218202</v>
      </c>
      <c r="U35" s="1475"/>
      <c r="V35" s="1475"/>
      <c r="W35" s="1476"/>
    </row>
    <row r="36" spans="2:3" ht="19.5" customHeight="1">
      <c r="B36" s="325"/>
      <c r="C36" s="325" t="s">
        <v>616</v>
      </c>
    </row>
    <row r="37" spans="2:3" ht="19.5" customHeight="1">
      <c r="B37" s="325"/>
      <c r="C37" s="325"/>
    </row>
    <row r="38" spans="2:3" ht="19.5" customHeight="1">
      <c r="B38" s="325"/>
      <c r="C38" s="325"/>
    </row>
    <row r="39" spans="2:3" ht="19.5" customHeight="1">
      <c r="B39" s="325"/>
      <c r="C39" s="325"/>
    </row>
    <row r="40" spans="2:3" ht="19.5" customHeight="1">
      <c r="B40" s="325"/>
      <c r="C40" s="325"/>
    </row>
    <row r="41" spans="2:3" ht="19.5" customHeight="1">
      <c r="B41" s="325"/>
      <c r="C41" s="325"/>
    </row>
    <row r="42" spans="2:3" ht="19.5" customHeight="1">
      <c r="B42" s="325"/>
      <c r="C42" s="325"/>
    </row>
    <row r="43" spans="2:3" ht="19.5" customHeight="1">
      <c r="B43" s="325"/>
      <c r="C43" s="325"/>
    </row>
    <row r="44" spans="2:3" ht="19.5" customHeight="1">
      <c r="B44" s="325"/>
      <c r="C44" s="325"/>
    </row>
    <row r="45" spans="2:3" ht="19.5" customHeight="1">
      <c r="B45" s="325"/>
      <c r="C45" s="325"/>
    </row>
    <row r="46" spans="2:3" ht="19.5" customHeight="1">
      <c r="B46" s="325"/>
      <c r="C46" s="325"/>
    </row>
    <row r="47" spans="2:3" ht="19.5" customHeight="1">
      <c r="B47" s="325"/>
      <c r="C47" s="325"/>
    </row>
    <row r="48" spans="2:3" ht="13.5">
      <c r="B48" s="325"/>
      <c r="C48" s="325"/>
    </row>
    <row r="49" spans="2:3" ht="13.5">
      <c r="B49" s="325"/>
      <c r="C49" s="325"/>
    </row>
    <row r="50" spans="2:3" ht="13.5">
      <c r="B50" s="325"/>
      <c r="C50" s="325"/>
    </row>
    <row r="51" spans="2:3" ht="13.5">
      <c r="B51" s="325"/>
      <c r="C51" s="325"/>
    </row>
    <row r="52" spans="2:3" ht="13.5">
      <c r="B52" s="325"/>
      <c r="C52" s="325"/>
    </row>
    <row r="53" spans="2:3" ht="13.5">
      <c r="B53" s="325"/>
      <c r="C53" s="325"/>
    </row>
    <row r="54" spans="2:3" ht="13.5">
      <c r="B54" s="325"/>
      <c r="C54" s="325"/>
    </row>
    <row r="55" spans="2:3" ht="13.5">
      <c r="B55" s="325"/>
      <c r="C55" s="325"/>
    </row>
  </sheetData>
  <mergeCells count="157">
    <mergeCell ref="D2:S2"/>
    <mergeCell ref="T5:W5"/>
    <mergeCell ref="D6:W6"/>
    <mergeCell ref="D7:G7"/>
    <mergeCell ref="H7:K7"/>
    <mergeCell ref="L7:O7"/>
    <mergeCell ref="P7:S7"/>
    <mergeCell ref="T7:W7"/>
    <mergeCell ref="B8:C8"/>
    <mergeCell ref="D8:G8"/>
    <mergeCell ref="H8:K8"/>
    <mergeCell ref="L8:O8"/>
    <mergeCell ref="B9:C9"/>
    <mergeCell ref="D9:G9"/>
    <mergeCell ref="H9:K9"/>
    <mergeCell ref="L9:O9"/>
    <mergeCell ref="L10:O10"/>
    <mergeCell ref="P10:S10"/>
    <mergeCell ref="P8:S8"/>
    <mergeCell ref="T8:W8"/>
    <mergeCell ref="P9:S9"/>
    <mergeCell ref="T9:W9"/>
    <mergeCell ref="L12:O12"/>
    <mergeCell ref="P12:S12"/>
    <mergeCell ref="T10:W10"/>
    <mergeCell ref="D11:G11"/>
    <mergeCell ref="H11:K11"/>
    <mergeCell ref="L11:O11"/>
    <mergeCell ref="P11:S11"/>
    <mergeCell ref="T11:W11"/>
    <mergeCell ref="D10:G10"/>
    <mergeCell ref="H10:K10"/>
    <mergeCell ref="L14:O14"/>
    <mergeCell ref="P14:S14"/>
    <mergeCell ref="T12:W12"/>
    <mergeCell ref="D13:G13"/>
    <mergeCell ref="H13:K13"/>
    <mergeCell ref="L13:O13"/>
    <mergeCell ref="P13:S13"/>
    <mergeCell ref="T13:W13"/>
    <mergeCell ref="D12:G12"/>
    <mergeCell ref="H12:K12"/>
    <mergeCell ref="L16:O16"/>
    <mergeCell ref="P16:S16"/>
    <mergeCell ref="T14:W14"/>
    <mergeCell ref="D15:G15"/>
    <mergeCell ref="H15:K15"/>
    <mergeCell ref="L15:O15"/>
    <mergeCell ref="P15:S15"/>
    <mergeCell ref="T15:W15"/>
    <mergeCell ref="D14:G14"/>
    <mergeCell ref="H14:K14"/>
    <mergeCell ref="H18:K18"/>
    <mergeCell ref="L18:O18"/>
    <mergeCell ref="T16:W16"/>
    <mergeCell ref="D17:G17"/>
    <mergeCell ref="H17:K17"/>
    <mergeCell ref="L17:O17"/>
    <mergeCell ref="P17:S17"/>
    <mergeCell ref="T17:W17"/>
    <mergeCell ref="D16:G16"/>
    <mergeCell ref="H16:K16"/>
    <mergeCell ref="P18:S18"/>
    <mergeCell ref="T18:W18"/>
    <mergeCell ref="B19:C19"/>
    <mergeCell ref="D19:G19"/>
    <mergeCell ref="H19:K19"/>
    <mergeCell ref="L19:O19"/>
    <mergeCell ref="P19:S19"/>
    <mergeCell ref="T19:W19"/>
    <mergeCell ref="B18:C18"/>
    <mergeCell ref="D18:G18"/>
    <mergeCell ref="T21:W21"/>
    <mergeCell ref="B22:C23"/>
    <mergeCell ref="D22:O22"/>
    <mergeCell ref="P22:S23"/>
    <mergeCell ref="T22:W23"/>
    <mergeCell ref="D23:F23"/>
    <mergeCell ref="G23:I23"/>
    <mergeCell ref="J23:L23"/>
    <mergeCell ref="M23:O23"/>
    <mergeCell ref="B24:C24"/>
    <mergeCell ref="D24:F24"/>
    <mergeCell ref="G24:I24"/>
    <mergeCell ref="J24:L24"/>
    <mergeCell ref="M24:O24"/>
    <mergeCell ref="P24:S24"/>
    <mergeCell ref="T24:W24"/>
    <mergeCell ref="B25:C25"/>
    <mergeCell ref="D25:F25"/>
    <mergeCell ref="G25:I25"/>
    <mergeCell ref="J25:L25"/>
    <mergeCell ref="M25:O25"/>
    <mergeCell ref="P25:S25"/>
    <mergeCell ref="T25:W25"/>
    <mergeCell ref="D26:F26"/>
    <mergeCell ref="G26:I26"/>
    <mergeCell ref="J26:L26"/>
    <mergeCell ref="M26:O26"/>
    <mergeCell ref="P28:S28"/>
    <mergeCell ref="T28:W28"/>
    <mergeCell ref="D27:F27"/>
    <mergeCell ref="G27:I27"/>
    <mergeCell ref="J27:L27"/>
    <mergeCell ref="M27:O27"/>
    <mergeCell ref="P26:S26"/>
    <mergeCell ref="T26:W26"/>
    <mergeCell ref="P27:S27"/>
    <mergeCell ref="T27:W27"/>
    <mergeCell ref="P29:S29"/>
    <mergeCell ref="T29:W29"/>
    <mergeCell ref="D28:F28"/>
    <mergeCell ref="G28:I28"/>
    <mergeCell ref="D29:F29"/>
    <mergeCell ref="G29:I29"/>
    <mergeCell ref="J29:L29"/>
    <mergeCell ref="M29:O29"/>
    <mergeCell ref="J28:L28"/>
    <mergeCell ref="M28:O28"/>
    <mergeCell ref="D30:F30"/>
    <mergeCell ref="G30:I30"/>
    <mergeCell ref="J30:L30"/>
    <mergeCell ref="M30:O30"/>
    <mergeCell ref="P32:S32"/>
    <mergeCell ref="T32:W32"/>
    <mergeCell ref="D31:F31"/>
    <mergeCell ref="G31:I31"/>
    <mergeCell ref="J31:L31"/>
    <mergeCell ref="M31:O31"/>
    <mergeCell ref="P30:S30"/>
    <mergeCell ref="T30:W30"/>
    <mergeCell ref="P31:S31"/>
    <mergeCell ref="T31:W31"/>
    <mergeCell ref="P33:S33"/>
    <mergeCell ref="T33:W33"/>
    <mergeCell ref="D32:F32"/>
    <mergeCell ref="G32:I32"/>
    <mergeCell ref="D33:F33"/>
    <mergeCell ref="G33:I33"/>
    <mergeCell ref="J33:L33"/>
    <mergeCell ref="M33:O33"/>
    <mergeCell ref="J32:L32"/>
    <mergeCell ref="M32:O32"/>
    <mergeCell ref="B34:C34"/>
    <mergeCell ref="D34:F34"/>
    <mergeCell ref="G34:I34"/>
    <mergeCell ref="J34:L34"/>
    <mergeCell ref="M34:O34"/>
    <mergeCell ref="P34:S34"/>
    <mergeCell ref="T34:W34"/>
    <mergeCell ref="B35:C35"/>
    <mergeCell ref="D35:F35"/>
    <mergeCell ref="G35:I35"/>
    <mergeCell ref="J35:L35"/>
    <mergeCell ref="M35:O35"/>
    <mergeCell ref="P35:S35"/>
    <mergeCell ref="T35:W35"/>
  </mergeCells>
  <printOptions/>
  <pageMargins left="0.3937007874015748" right="0.3937007874015748" top="0.7874015748031497" bottom="0.3937007874015748" header="0.5118110236220472" footer="0.5118110236220472"/>
  <pageSetup horizontalDpi="300" verticalDpi="300" orientation="portrait" paperSize="9" scale="99" r:id="rId1"/>
  <headerFooter alignWithMargins="0">
    <oddHeader>&amp;C&amp;A</oddHeader>
  </headerFooter>
</worksheet>
</file>

<file path=xl/worksheets/sheet28.xml><?xml version="1.0" encoding="utf-8"?>
<worksheet xmlns="http://schemas.openxmlformats.org/spreadsheetml/2006/main" xmlns:r="http://schemas.openxmlformats.org/officeDocument/2006/relationships">
  <dimension ref="A1:L16"/>
  <sheetViews>
    <sheetView workbookViewId="0" topLeftCell="A1">
      <selection activeCell="A1" sqref="A1:E2"/>
    </sheetView>
  </sheetViews>
  <sheetFormatPr defaultColWidth="9.00390625" defaultRowHeight="13.5"/>
  <cols>
    <col min="1" max="1" width="18.50390625" style="850" customWidth="1"/>
    <col min="2" max="3" width="6.875" style="850" customWidth="1"/>
    <col min="4" max="4" width="7.25390625" style="850" customWidth="1"/>
    <col min="5" max="5" width="6.875" style="850" customWidth="1"/>
    <col min="6" max="6" width="7.25390625" style="850" customWidth="1"/>
    <col min="7" max="11" width="6.875" style="850" customWidth="1"/>
    <col min="12" max="12" width="7.25390625" style="850" customWidth="1"/>
    <col min="13" max="13" width="2.125" style="850" customWidth="1"/>
    <col min="14" max="16384" width="9.00390625" style="850" customWidth="1"/>
  </cols>
  <sheetData>
    <row r="1" spans="1:5" ht="18" customHeight="1">
      <c r="A1" s="1504" t="s">
        <v>617</v>
      </c>
      <c r="B1" s="1504"/>
      <c r="C1" s="1504"/>
      <c r="D1" s="1504"/>
      <c r="E1" s="1504"/>
    </row>
    <row r="2" spans="1:5" ht="11.25">
      <c r="A2" s="1504"/>
      <c r="B2" s="1504"/>
      <c r="C2" s="1504"/>
      <c r="D2" s="1504"/>
      <c r="E2" s="1504"/>
    </row>
    <row r="3" spans="6:12" ht="13.5" customHeight="1">
      <c r="F3" s="128"/>
      <c r="H3" s="128"/>
      <c r="I3" s="128"/>
      <c r="L3" s="128" t="s">
        <v>386</v>
      </c>
    </row>
    <row r="4" spans="1:12" ht="15.75" customHeight="1">
      <c r="A4" s="851"/>
      <c r="B4" s="1505" t="s">
        <v>4</v>
      </c>
      <c r="C4" s="1506"/>
      <c r="D4" s="1506"/>
      <c r="E4" s="1506"/>
      <c r="F4" s="1507"/>
      <c r="G4" s="1505" t="s">
        <v>234</v>
      </c>
      <c r="H4" s="1508"/>
      <c r="I4" s="1508"/>
      <c r="J4" s="1509"/>
      <c r="K4" s="1502" t="s">
        <v>618</v>
      </c>
      <c r="L4" s="1502" t="s">
        <v>619</v>
      </c>
    </row>
    <row r="5" spans="1:12" ht="41.25" customHeight="1">
      <c r="A5" s="853"/>
      <c r="B5" s="854" t="s">
        <v>5</v>
      </c>
      <c r="C5" s="854" t="s">
        <v>581</v>
      </c>
      <c r="D5" s="854" t="s">
        <v>582</v>
      </c>
      <c r="E5" s="854" t="s">
        <v>8</v>
      </c>
      <c r="F5" s="854" t="s">
        <v>9</v>
      </c>
      <c r="G5" s="852" t="s">
        <v>620</v>
      </c>
      <c r="H5" s="854" t="s">
        <v>26</v>
      </c>
      <c r="I5" s="854" t="s">
        <v>621</v>
      </c>
      <c r="J5" s="854" t="s">
        <v>622</v>
      </c>
      <c r="K5" s="1503"/>
      <c r="L5" s="1503"/>
    </row>
    <row r="6" spans="1:12" ht="27" customHeight="1">
      <c r="A6" s="855" t="s">
        <v>623</v>
      </c>
      <c r="B6" s="856">
        <v>17965</v>
      </c>
      <c r="C6" s="856">
        <v>2619</v>
      </c>
      <c r="D6" s="856">
        <v>64462</v>
      </c>
      <c r="E6" s="856">
        <v>-125</v>
      </c>
      <c r="F6" s="856">
        <v>84921</v>
      </c>
      <c r="G6" s="857">
        <v>1680</v>
      </c>
      <c r="H6" s="856" t="s">
        <v>256</v>
      </c>
      <c r="I6" s="856">
        <v>6497</v>
      </c>
      <c r="J6" s="857">
        <v>8178</v>
      </c>
      <c r="K6" s="857">
        <v>1717</v>
      </c>
      <c r="L6" s="857">
        <v>94818</v>
      </c>
    </row>
    <row r="7" spans="1:12" ht="27" customHeight="1">
      <c r="A7" s="855" t="s">
        <v>11</v>
      </c>
      <c r="B7" s="858"/>
      <c r="C7" s="858"/>
      <c r="D7" s="858"/>
      <c r="E7" s="858"/>
      <c r="F7" s="858"/>
      <c r="G7" s="857"/>
      <c r="H7" s="858"/>
      <c r="I7" s="858"/>
      <c r="J7" s="859"/>
      <c r="K7" s="859"/>
      <c r="L7" s="859"/>
    </row>
    <row r="8" spans="1:12" ht="14.25" customHeight="1">
      <c r="A8" s="860" t="s">
        <v>12</v>
      </c>
      <c r="B8" s="856"/>
      <c r="C8" s="856"/>
      <c r="D8" s="858">
        <v>-1215</v>
      </c>
      <c r="E8" s="856"/>
      <c r="F8" s="858">
        <v>-1215</v>
      </c>
      <c r="G8" s="856"/>
      <c r="H8" s="856"/>
      <c r="I8" s="856"/>
      <c r="J8" s="856" t="s">
        <v>249</v>
      </c>
      <c r="K8" s="856"/>
      <c r="L8" s="858">
        <v>-1215</v>
      </c>
    </row>
    <row r="9" spans="1:12" ht="13.5" customHeight="1">
      <c r="A9" s="860" t="s">
        <v>14</v>
      </c>
      <c r="B9" s="856"/>
      <c r="C9" s="856"/>
      <c r="D9" s="858" t="s">
        <v>624</v>
      </c>
      <c r="E9" s="856"/>
      <c r="F9" s="858" t="s">
        <v>624</v>
      </c>
      <c r="G9" s="856"/>
      <c r="H9" s="856"/>
      <c r="I9" s="856"/>
      <c r="J9" s="856" t="s">
        <v>253</v>
      </c>
      <c r="K9" s="856"/>
      <c r="L9" s="858" t="s">
        <v>624</v>
      </c>
    </row>
    <row r="10" spans="1:12" ht="27" customHeight="1">
      <c r="A10" s="860" t="s">
        <v>252</v>
      </c>
      <c r="B10" s="856"/>
      <c r="C10" s="856"/>
      <c r="D10" s="858">
        <v>108</v>
      </c>
      <c r="E10" s="856"/>
      <c r="F10" s="858">
        <v>108</v>
      </c>
      <c r="G10" s="856"/>
      <c r="H10" s="856"/>
      <c r="I10" s="856"/>
      <c r="J10" s="856" t="s">
        <v>253</v>
      </c>
      <c r="K10" s="856"/>
      <c r="L10" s="858">
        <v>108</v>
      </c>
    </row>
    <row r="11" spans="1:12" ht="27" customHeight="1">
      <c r="A11" s="860" t="s">
        <v>15</v>
      </c>
      <c r="B11" s="856"/>
      <c r="C11" s="856"/>
      <c r="D11" s="858">
        <v>3707</v>
      </c>
      <c r="E11" s="856"/>
      <c r="F11" s="858">
        <v>3707</v>
      </c>
      <c r="G11" s="856"/>
      <c r="H11" s="856"/>
      <c r="I11" s="856"/>
      <c r="J11" s="856" t="s">
        <v>251</v>
      </c>
      <c r="K11" s="856"/>
      <c r="L11" s="858">
        <v>3707</v>
      </c>
    </row>
    <row r="12" spans="1:12" ht="27" customHeight="1">
      <c r="A12" s="860" t="s">
        <v>625</v>
      </c>
      <c r="B12" s="856"/>
      <c r="C12" s="856"/>
      <c r="D12" s="856"/>
      <c r="E12" s="858">
        <v>-34</v>
      </c>
      <c r="F12" s="858">
        <v>-34</v>
      </c>
      <c r="G12" s="856"/>
      <c r="H12" s="856"/>
      <c r="I12" s="856"/>
      <c r="J12" s="856" t="s">
        <v>247</v>
      </c>
      <c r="K12" s="856"/>
      <c r="L12" s="858">
        <v>-34</v>
      </c>
    </row>
    <row r="13" spans="1:12" ht="27" customHeight="1">
      <c r="A13" s="860" t="s">
        <v>626</v>
      </c>
      <c r="B13" s="856"/>
      <c r="C13" s="858">
        <v>16</v>
      </c>
      <c r="D13" s="856"/>
      <c r="E13" s="858">
        <v>105</v>
      </c>
      <c r="F13" s="856">
        <v>121</v>
      </c>
      <c r="G13" s="856"/>
      <c r="H13" s="856"/>
      <c r="I13" s="856"/>
      <c r="J13" s="856" t="s">
        <v>247</v>
      </c>
      <c r="K13" s="856"/>
      <c r="L13" s="858">
        <v>121</v>
      </c>
    </row>
    <row r="14" spans="1:12" ht="54" customHeight="1">
      <c r="A14" s="860" t="s">
        <v>383</v>
      </c>
      <c r="B14" s="856"/>
      <c r="C14" s="856"/>
      <c r="D14" s="856"/>
      <c r="E14" s="856"/>
      <c r="F14" s="856" t="s">
        <v>256</v>
      </c>
      <c r="G14" s="857">
        <v>652</v>
      </c>
      <c r="H14" s="858">
        <v>0</v>
      </c>
      <c r="I14" s="858">
        <v>-108</v>
      </c>
      <c r="J14" s="859">
        <v>544</v>
      </c>
      <c r="K14" s="857">
        <v>12386</v>
      </c>
      <c r="L14" s="858">
        <v>12930</v>
      </c>
    </row>
    <row r="15" spans="1:12" ht="32.25" customHeight="1">
      <c r="A15" s="855" t="s">
        <v>20</v>
      </c>
      <c r="B15" s="856" t="s">
        <v>255</v>
      </c>
      <c r="C15" s="856">
        <v>16</v>
      </c>
      <c r="D15" s="856">
        <v>2568</v>
      </c>
      <c r="E15" s="856">
        <v>71</v>
      </c>
      <c r="F15" s="858">
        <v>2655</v>
      </c>
      <c r="G15" s="857">
        <v>652</v>
      </c>
      <c r="H15" s="858">
        <v>0</v>
      </c>
      <c r="I15" s="858">
        <v>-108</v>
      </c>
      <c r="J15" s="859">
        <v>544</v>
      </c>
      <c r="K15" s="857">
        <v>12386</v>
      </c>
      <c r="L15" s="857">
        <v>15586</v>
      </c>
    </row>
    <row r="16" spans="1:12" ht="26.25" customHeight="1">
      <c r="A16" s="855" t="s">
        <v>21</v>
      </c>
      <c r="B16" s="858">
        <v>17965</v>
      </c>
      <c r="C16" s="858">
        <v>2635</v>
      </c>
      <c r="D16" s="858">
        <v>67031</v>
      </c>
      <c r="E16" s="858">
        <v>-54</v>
      </c>
      <c r="F16" s="858">
        <v>87577</v>
      </c>
      <c r="G16" s="857">
        <v>2333</v>
      </c>
      <c r="H16" s="857">
        <v>0</v>
      </c>
      <c r="I16" s="857">
        <v>6389</v>
      </c>
      <c r="J16" s="857">
        <v>8722</v>
      </c>
      <c r="K16" s="857">
        <v>14104</v>
      </c>
      <c r="L16" s="857">
        <v>110404</v>
      </c>
    </row>
  </sheetData>
  <mergeCells count="5">
    <mergeCell ref="L4:L5"/>
    <mergeCell ref="A1:E2"/>
    <mergeCell ref="B4:F4"/>
    <mergeCell ref="G4:J4"/>
    <mergeCell ref="K4:K5"/>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29.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00390625" defaultRowHeight="30" customHeight="1"/>
  <cols>
    <col min="1" max="1" width="2.625" style="595" customWidth="1"/>
    <col min="2" max="14" width="10.625" style="595" customWidth="1"/>
    <col min="15" max="16384" width="9.00390625" style="595" customWidth="1"/>
  </cols>
  <sheetData>
    <row r="1" ht="30" customHeight="1">
      <c r="A1" s="861" t="s">
        <v>627</v>
      </c>
    </row>
    <row r="2" ht="19.5" customHeight="1"/>
    <row r="3" spans="1:14" ht="19.5" customHeight="1">
      <c r="A3" s="136" t="s">
        <v>628</v>
      </c>
      <c r="B3" s="862"/>
      <c r="C3" s="862"/>
      <c r="D3" s="862"/>
      <c r="E3" s="862"/>
      <c r="F3" s="862"/>
      <c r="G3" s="862"/>
      <c r="H3" s="862"/>
      <c r="I3" s="862"/>
      <c r="J3" s="862"/>
      <c r="K3" s="862"/>
      <c r="L3" s="862"/>
      <c r="M3" s="862"/>
      <c r="N3" s="863" t="s">
        <v>386</v>
      </c>
    </row>
    <row r="4" spans="1:14" ht="19.5" customHeight="1">
      <c r="A4" s="864"/>
      <c r="B4" s="865"/>
      <c r="C4" s="866"/>
      <c r="D4" s="1512" t="s">
        <v>84</v>
      </c>
      <c r="E4" s="1364"/>
      <c r="F4" s="1364"/>
      <c r="G4" s="1364"/>
      <c r="H4" s="1365"/>
      <c r="I4" s="1364" t="s">
        <v>74</v>
      </c>
      <c r="J4" s="1364"/>
      <c r="K4" s="1364"/>
      <c r="L4" s="1365"/>
      <c r="M4" s="1365" t="s">
        <v>629</v>
      </c>
      <c r="N4" s="1365" t="s">
        <v>76</v>
      </c>
    </row>
    <row r="5" spans="1:14" ht="45" customHeight="1">
      <c r="A5" s="867"/>
      <c r="B5" s="862"/>
      <c r="C5" s="868"/>
      <c r="D5" s="589" t="s">
        <v>56</v>
      </c>
      <c r="E5" s="589" t="s">
        <v>57</v>
      </c>
      <c r="F5" s="589" t="s">
        <v>58</v>
      </c>
      <c r="G5" s="589" t="s">
        <v>59</v>
      </c>
      <c r="H5" s="589" t="s">
        <v>630</v>
      </c>
      <c r="I5" s="589" t="s">
        <v>631</v>
      </c>
      <c r="J5" s="589" t="s">
        <v>137</v>
      </c>
      <c r="K5" s="589" t="s">
        <v>632</v>
      </c>
      <c r="L5" s="589" t="s">
        <v>633</v>
      </c>
      <c r="M5" s="1365"/>
      <c r="N5" s="1365"/>
    </row>
    <row r="6" spans="1:14" ht="30" customHeight="1">
      <c r="A6" s="1511" t="s">
        <v>634</v>
      </c>
      <c r="B6" s="1510"/>
      <c r="C6" s="1510"/>
      <c r="D6" s="593">
        <v>90845</v>
      </c>
      <c r="E6" s="593">
        <v>54898</v>
      </c>
      <c r="F6" s="593">
        <v>413951</v>
      </c>
      <c r="G6" s="593" t="s">
        <v>635</v>
      </c>
      <c r="H6" s="593">
        <v>550278</v>
      </c>
      <c r="I6" s="593">
        <v>175996</v>
      </c>
      <c r="J6" s="593" t="s">
        <v>72</v>
      </c>
      <c r="K6" s="593" t="s">
        <v>636</v>
      </c>
      <c r="L6" s="593">
        <v>175407</v>
      </c>
      <c r="M6" s="593">
        <v>13344</v>
      </c>
      <c r="N6" s="593">
        <v>739029</v>
      </c>
    </row>
    <row r="7" spans="1:14" ht="30" customHeight="1">
      <c r="A7" s="1511" t="s">
        <v>637</v>
      </c>
      <c r="B7" s="1510"/>
      <c r="C7" s="1510"/>
      <c r="D7" s="593"/>
      <c r="E7" s="593"/>
      <c r="F7" s="593"/>
      <c r="G7" s="593"/>
      <c r="H7" s="593"/>
      <c r="I7" s="593"/>
      <c r="J7" s="593"/>
      <c r="K7" s="593"/>
      <c r="L7" s="593"/>
      <c r="M7" s="593"/>
      <c r="N7" s="593"/>
    </row>
    <row r="8" spans="1:14" ht="30" customHeight="1">
      <c r="A8" s="869"/>
      <c r="B8" s="1510" t="s">
        <v>638</v>
      </c>
      <c r="C8" s="1510"/>
      <c r="D8" s="593"/>
      <c r="E8" s="593"/>
      <c r="F8" s="593" t="s">
        <v>639</v>
      </c>
      <c r="G8" s="593"/>
      <c r="H8" s="593" t="s">
        <v>639</v>
      </c>
      <c r="I8" s="593"/>
      <c r="J8" s="593"/>
      <c r="K8" s="593"/>
      <c r="L8" s="593"/>
      <c r="M8" s="593"/>
      <c r="N8" s="593" t="s">
        <v>639</v>
      </c>
    </row>
    <row r="9" spans="1:14" ht="30" customHeight="1">
      <c r="A9" s="869"/>
      <c r="B9" s="1510" t="s">
        <v>89</v>
      </c>
      <c r="C9" s="1510"/>
      <c r="D9" s="593"/>
      <c r="E9" s="593"/>
      <c r="F9" s="593" t="s">
        <v>640</v>
      </c>
      <c r="G9" s="593"/>
      <c r="H9" s="593" t="s">
        <v>640</v>
      </c>
      <c r="I9" s="593"/>
      <c r="J9" s="593"/>
      <c r="K9" s="593"/>
      <c r="L9" s="593"/>
      <c r="M9" s="593"/>
      <c r="N9" s="593" t="s">
        <v>640</v>
      </c>
    </row>
    <row r="10" spans="1:14" ht="30" customHeight="1">
      <c r="A10" s="869"/>
      <c r="B10" s="1510" t="s">
        <v>641</v>
      </c>
      <c r="C10" s="1510"/>
      <c r="D10" s="593"/>
      <c r="E10" s="593"/>
      <c r="F10" s="593" t="s">
        <v>642</v>
      </c>
      <c r="G10" s="593"/>
      <c r="H10" s="593" t="s">
        <v>642</v>
      </c>
      <c r="I10" s="593"/>
      <c r="J10" s="593"/>
      <c r="K10" s="593"/>
      <c r="L10" s="593"/>
      <c r="M10" s="593"/>
      <c r="N10" s="593" t="s">
        <v>642</v>
      </c>
    </row>
    <row r="11" spans="1:14" ht="30" customHeight="1">
      <c r="A11" s="869"/>
      <c r="B11" s="1510" t="s">
        <v>66</v>
      </c>
      <c r="C11" s="1510"/>
      <c r="D11" s="593"/>
      <c r="E11" s="593"/>
      <c r="F11" s="593">
        <v>37815</v>
      </c>
      <c r="G11" s="593"/>
      <c r="H11" s="593">
        <v>37815</v>
      </c>
      <c r="I11" s="593"/>
      <c r="J11" s="593"/>
      <c r="K11" s="593"/>
      <c r="L11" s="593"/>
      <c r="M11" s="593"/>
      <c r="N11" s="593">
        <v>37815</v>
      </c>
    </row>
    <row r="12" spans="1:14" ht="30" customHeight="1">
      <c r="A12" s="869"/>
      <c r="B12" s="1510" t="s">
        <v>67</v>
      </c>
      <c r="C12" s="1510"/>
      <c r="D12" s="593"/>
      <c r="E12" s="593"/>
      <c r="F12" s="593"/>
      <c r="G12" s="593" t="s">
        <v>643</v>
      </c>
      <c r="H12" s="593" t="s">
        <v>643</v>
      </c>
      <c r="I12" s="593"/>
      <c r="J12" s="593"/>
      <c r="K12" s="593"/>
      <c r="L12" s="593"/>
      <c r="M12" s="593"/>
      <c r="N12" s="593" t="s">
        <v>643</v>
      </c>
    </row>
    <row r="13" spans="1:14" ht="30" customHeight="1">
      <c r="A13" s="869"/>
      <c r="B13" s="1510" t="s">
        <v>68</v>
      </c>
      <c r="C13" s="1510"/>
      <c r="D13" s="593"/>
      <c r="E13" s="593">
        <v>41</v>
      </c>
      <c r="F13" s="593"/>
      <c r="G13" s="593">
        <v>292</v>
      </c>
      <c r="H13" s="593">
        <v>334</v>
      </c>
      <c r="I13" s="593"/>
      <c r="J13" s="593"/>
      <c r="K13" s="593"/>
      <c r="L13" s="593"/>
      <c r="M13" s="593"/>
      <c r="N13" s="593">
        <v>334</v>
      </c>
    </row>
    <row r="14" spans="1:14" ht="45" customHeight="1">
      <c r="A14" s="869"/>
      <c r="B14" s="1510" t="s">
        <v>92</v>
      </c>
      <c r="C14" s="1510"/>
      <c r="D14" s="593"/>
      <c r="E14" s="593"/>
      <c r="F14" s="593"/>
      <c r="G14" s="593"/>
      <c r="H14" s="593"/>
      <c r="I14" s="593">
        <v>12730</v>
      </c>
      <c r="J14" s="593">
        <v>153</v>
      </c>
      <c r="K14" s="593">
        <v>516</v>
      </c>
      <c r="L14" s="593">
        <v>13401</v>
      </c>
      <c r="M14" s="593">
        <v>1600</v>
      </c>
      <c r="N14" s="593">
        <v>15001</v>
      </c>
    </row>
    <row r="15" spans="1:14" ht="30" customHeight="1">
      <c r="A15" s="1511" t="s">
        <v>644</v>
      </c>
      <c r="B15" s="1510"/>
      <c r="C15" s="1510"/>
      <c r="D15" s="593" t="s">
        <v>72</v>
      </c>
      <c r="E15" s="593">
        <v>41</v>
      </c>
      <c r="F15" s="593">
        <v>30149</v>
      </c>
      <c r="G15" s="593" t="s">
        <v>645</v>
      </c>
      <c r="H15" s="593">
        <v>30168</v>
      </c>
      <c r="I15" s="593">
        <v>12730</v>
      </c>
      <c r="J15" s="593">
        <v>153</v>
      </c>
      <c r="K15" s="593">
        <v>516</v>
      </c>
      <c r="L15" s="593">
        <v>13401</v>
      </c>
      <c r="M15" s="593">
        <v>1600</v>
      </c>
      <c r="N15" s="593">
        <v>45170</v>
      </c>
    </row>
    <row r="16" spans="1:14" ht="30" customHeight="1">
      <c r="A16" s="1511" t="s">
        <v>646</v>
      </c>
      <c r="B16" s="1510"/>
      <c r="C16" s="1510"/>
      <c r="D16" s="593">
        <v>90845</v>
      </c>
      <c r="E16" s="593">
        <v>54940</v>
      </c>
      <c r="F16" s="593">
        <v>444100</v>
      </c>
      <c r="G16" s="593" t="s">
        <v>647</v>
      </c>
      <c r="H16" s="593">
        <v>580447</v>
      </c>
      <c r="I16" s="593">
        <v>188727</v>
      </c>
      <c r="J16" s="593">
        <v>153</v>
      </c>
      <c r="K16" s="593" t="s">
        <v>648</v>
      </c>
      <c r="L16" s="593">
        <v>188808</v>
      </c>
      <c r="M16" s="593">
        <v>14944</v>
      </c>
      <c r="N16" s="593">
        <v>784200</v>
      </c>
    </row>
    <row r="17" spans="1:3" ht="19.5" customHeight="1">
      <c r="A17" s="870"/>
      <c r="B17" s="871" t="s">
        <v>649</v>
      </c>
      <c r="C17" s="872" t="s">
        <v>650</v>
      </c>
    </row>
    <row r="18" spans="1:3" ht="19.5" customHeight="1">
      <c r="A18" s="870"/>
      <c r="B18" s="873" t="s">
        <v>651</v>
      </c>
      <c r="C18" s="872" t="s">
        <v>652</v>
      </c>
    </row>
    <row r="19" spans="1:3" ht="30" customHeight="1">
      <c r="A19" s="870"/>
      <c r="B19" s="870"/>
      <c r="C19" s="870"/>
    </row>
    <row r="20" spans="1:3" ht="30" customHeight="1">
      <c r="A20" s="870"/>
      <c r="B20" s="870"/>
      <c r="C20" s="870"/>
    </row>
    <row r="21" spans="1:3" ht="30" customHeight="1">
      <c r="A21" s="870"/>
      <c r="B21" s="870"/>
      <c r="C21" s="870"/>
    </row>
    <row r="22" spans="1:3" ht="30" customHeight="1">
      <c r="A22" s="870"/>
      <c r="B22" s="870"/>
      <c r="C22" s="870"/>
    </row>
  </sheetData>
  <mergeCells count="15">
    <mergeCell ref="D4:H4"/>
    <mergeCell ref="I4:L4"/>
    <mergeCell ref="M4:M5"/>
    <mergeCell ref="N4:N5"/>
    <mergeCell ref="A6:C6"/>
    <mergeCell ref="A7:C7"/>
    <mergeCell ref="B8:C8"/>
    <mergeCell ref="B9:C9"/>
    <mergeCell ref="B14:C14"/>
    <mergeCell ref="A15:C15"/>
    <mergeCell ref="A16:C16"/>
    <mergeCell ref="B10:C10"/>
    <mergeCell ref="B11:C11"/>
    <mergeCell ref="B12:C12"/>
    <mergeCell ref="B13:C13"/>
  </mergeCells>
  <printOptions/>
  <pageMargins left="0.3937007874015748" right="0.3937007874015748" top="0.7874015748031497" bottom="0.3937007874015748" header="0.5118110236220472" footer="0.5118110236220472"/>
  <pageSetup horizontalDpi="300" verticalDpi="300" orientation="landscape" paperSize="9"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AL67"/>
  <sheetViews>
    <sheetView zoomScale="75" zoomScaleNormal="75" workbookViewId="0" topLeftCell="A1">
      <selection activeCell="A1" sqref="A1"/>
    </sheetView>
  </sheetViews>
  <sheetFormatPr defaultColWidth="9.00390625" defaultRowHeight="13.5"/>
  <cols>
    <col min="1" max="38" width="2.875" style="89" customWidth="1"/>
    <col min="39" max="16384" width="9.00390625" style="89" customWidth="1"/>
  </cols>
  <sheetData>
    <row r="1" ht="18.75" customHeight="1">
      <c r="AD1" s="90"/>
    </row>
    <row r="2" ht="18.75" customHeight="1"/>
    <row r="3" spans="1:35" ht="21.75" customHeight="1">
      <c r="A3" s="1112" t="s">
        <v>52</v>
      </c>
      <c r="B3" s="1112"/>
      <c r="C3" s="1112"/>
      <c r="D3" s="1112"/>
      <c r="E3" s="1112"/>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row>
    <row r="4" spans="1:35" ht="21.75" customHeight="1">
      <c r="A4" s="1113" t="s">
        <v>53</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row>
    <row r="5" spans="1:30" ht="18.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2"/>
    </row>
    <row r="6" ht="18.75" customHeight="1">
      <c r="AL6" s="90" t="s">
        <v>54</v>
      </c>
    </row>
    <row r="7" spans="1:38" s="93" customFormat="1" ht="14.25">
      <c r="A7" s="1062"/>
      <c r="B7" s="1063"/>
      <c r="C7" s="1063"/>
      <c r="D7" s="1063"/>
      <c r="E7" s="1063"/>
      <c r="F7" s="1064"/>
      <c r="G7" s="1064"/>
      <c r="H7" s="1065"/>
      <c r="I7" s="1062" t="s">
        <v>55</v>
      </c>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3"/>
      <c r="AI7" s="1063"/>
      <c r="AJ7" s="1063"/>
      <c r="AK7" s="1063"/>
      <c r="AL7" s="1109"/>
    </row>
    <row r="8" spans="1:38" s="93" customFormat="1" ht="14.25">
      <c r="A8" s="1066"/>
      <c r="B8" s="1067"/>
      <c r="C8" s="1067"/>
      <c r="D8" s="1067"/>
      <c r="E8" s="1067"/>
      <c r="F8" s="1068"/>
      <c r="G8" s="1068"/>
      <c r="H8" s="1069"/>
      <c r="I8" s="1066"/>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c r="AK8" s="1067"/>
      <c r="AL8" s="1110"/>
    </row>
    <row r="9" spans="1:38" s="93" customFormat="1" ht="14.25">
      <c r="A9" s="1066"/>
      <c r="B9" s="1067"/>
      <c r="C9" s="1067"/>
      <c r="D9" s="1067"/>
      <c r="E9" s="1067"/>
      <c r="F9" s="1068"/>
      <c r="G9" s="1068"/>
      <c r="H9" s="1069"/>
      <c r="I9" s="1062" t="s">
        <v>56</v>
      </c>
      <c r="J9" s="1063"/>
      <c r="K9" s="1063"/>
      <c r="L9" s="1063"/>
      <c r="M9" s="1063"/>
      <c r="N9" s="1109"/>
      <c r="O9" s="1062" t="s">
        <v>57</v>
      </c>
      <c r="P9" s="1063"/>
      <c r="Q9" s="1063"/>
      <c r="R9" s="1063"/>
      <c r="S9" s="1063"/>
      <c r="T9" s="1109"/>
      <c r="U9" s="1062" t="s">
        <v>58</v>
      </c>
      <c r="V9" s="1063"/>
      <c r="W9" s="1063"/>
      <c r="X9" s="1063"/>
      <c r="Y9" s="1063"/>
      <c r="Z9" s="1109"/>
      <c r="AA9" s="1062" t="s">
        <v>59</v>
      </c>
      <c r="AB9" s="1063"/>
      <c r="AC9" s="1063"/>
      <c r="AD9" s="1063"/>
      <c r="AE9" s="1063"/>
      <c r="AF9" s="1109"/>
      <c r="AG9" s="1062" t="s">
        <v>60</v>
      </c>
      <c r="AH9" s="1063"/>
      <c r="AI9" s="1063"/>
      <c r="AJ9" s="1063"/>
      <c r="AK9" s="1063"/>
      <c r="AL9" s="1109"/>
    </row>
    <row r="10" spans="1:38" s="93" customFormat="1" ht="15" customHeight="1">
      <c r="A10" s="1066"/>
      <c r="B10" s="1067"/>
      <c r="C10" s="1067"/>
      <c r="D10" s="1067"/>
      <c r="E10" s="1067"/>
      <c r="F10" s="1068"/>
      <c r="G10" s="1068"/>
      <c r="H10" s="1069"/>
      <c r="I10" s="1066"/>
      <c r="J10" s="1067"/>
      <c r="K10" s="1067"/>
      <c r="L10" s="1067"/>
      <c r="M10" s="1067"/>
      <c r="N10" s="1110"/>
      <c r="O10" s="1066"/>
      <c r="P10" s="1067"/>
      <c r="Q10" s="1067"/>
      <c r="R10" s="1067"/>
      <c r="S10" s="1067"/>
      <c r="T10" s="1110"/>
      <c r="U10" s="1066"/>
      <c r="V10" s="1067"/>
      <c r="W10" s="1067"/>
      <c r="X10" s="1067"/>
      <c r="Y10" s="1067"/>
      <c r="Z10" s="1110"/>
      <c r="AA10" s="1066"/>
      <c r="AB10" s="1067"/>
      <c r="AC10" s="1067"/>
      <c r="AD10" s="1067"/>
      <c r="AE10" s="1067"/>
      <c r="AF10" s="1110"/>
      <c r="AG10" s="1066"/>
      <c r="AH10" s="1067"/>
      <c r="AI10" s="1067"/>
      <c r="AJ10" s="1067"/>
      <c r="AK10" s="1067"/>
      <c r="AL10" s="1110"/>
    </row>
    <row r="11" spans="1:38" s="93" customFormat="1" ht="14.25">
      <c r="A11" s="1070"/>
      <c r="B11" s="1071"/>
      <c r="C11" s="1071"/>
      <c r="D11" s="1071"/>
      <c r="E11" s="1071"/>
      <c r="F11" s="1072"/>
      <c r="G11" s="1072"/>
      <c r="H11" s="1073"/>
      <c r="I11" s="1070"/>
      <c r="J11" s="1071"/>
      <c r="K11" s="1071"/>
      <c r="L11" s="1071"/>
      <c r="M11" s="1071"/>
      <c r="N11" s="1111"/>
      <c r="O11" s="1070"/>
      <c r="P11" s="1071"/>
      <c r="Q11" s="1071"/>
      <c r="R11" s="1071"/>
      <c r="S11" s="1071"/>
      <c r="T11" s="1111"/>
      <c r="U11" s="1070"/>
      <c r="V11" s="1071"/>
      <c r="W11" s="1071"/>
      <c r="X11" s="1071"/>
      <c r="Y11" s="1071"/>
      <c r="Z11" s="1111"/>
      <c r="AA11" s="1070"/>
      <c r="AB11" s="1071"/>
      <c r="AC11" s="1071"/>
      <c r="AD11" s="1071"/>
      <c r="AE11" s="1071"/>
      <c r="AF11" s="1111"/>
      <c r="AG11" s="1070"/>
      <c r="AH11" s="1071"/>
      <c r="AI11" s="1071"/>
      <c r="AJ11" s="1071"/>
      <c r="AK11" s="1071"/>
      <c r="AL11" s="1111"/>
    </row>
    <row r="12" spans="1:38" s="93" customFormat="1" ht="15" customHeight="1">
      <c r="A12" s="971" t="s">
        <v>61</v>
      </c>
      <c r="B12" s="972"/>
      <c r="C12" s="972"/>
      <c r="D12" s="972"/>
      <c r="E12" s="972"/>
      <c r="F12" s="973"/>
      <c r="G12" s="973"/>
      <c r="H12" s="974"/>
      <c r="I12" s="1056">
        <v>24167</v>
      </c>
      <c r="J12" s="1057"/>
      <c r="K12" s="1057"/>
      <c r="L12" s="1057"/>
      <c r="M12" s="1057"/>
      <c r="N12" s="1058"/>
      <c r="O12" s="1056">
        <v>19775</v>
      </c>
      <c r="P12" s="1057"/>
      <c r="Q12" s="1057"/>
      <c r="R12" s="1057"/>
      <c r="S12" s="1057"/>
      <c r="T12" s="1058"/>
      <c r="U12" s="1056">
        <v>27946</v>
      </c>
      <c r="V12" s="1057"/>
      <c r="W12" s="1057"/>
      <c r="X12" s="1057"/>
      <c r="Y12" s="1057"/>
      <c r="Z12" s="1058"/>
      <c r="AA12" s="1085">
        <v>-918</v>
      </c>
      <c r="AB12" s="1086"/>
      <c r="AC12" s="1086"/>
      <c r="AD12" s="1086"/>
      <c r="AE12" s="1086"/>
      <c r="AF12" s="1087"/>
      <c r="AG12" s="1056">
        <v>70971</v>
      </c>
      <c r="AH12" s="1057"/>
      <c r="AI12" s="1057"/>
      <c r="AJ12" s="1057"/>
      <c r="AK12" s="1057"/>
      <c r="AL12" s="1058"/>
    </row>
    <row r="13" spans="1:38" s="93" customFormat="1" ht="15" customHeight="1">
      <c r="A13" s="975"/>
      <c r="B13" s="976"/>
      <c r="C13" s="976"/>
      <c r="D13" s="976"/>
      <c r="E13" s="976"/>
      <c r="F13" s="977"/>
      <c r="G13" s="977"/>
      <c r="H13" s="978"/>
      <c r="I13" s="1059"/>
      <c r="J13" s="1060"/>
      <c r="K13" s="1060"/>
      <c r="L13" s="1060"/>
      <c r="M13" s="1060"/>
      <c r="N13" s="1061"/>
      <c r="O13" s="1059"/>
      <c r="P13" s="1060"/>
      <c r="Q13" s="1060"/>
      <c r="R13" s="1060"/>
      <c r="S13" s="1060"/>
      <c r="T13" s="1061"/>
      <c r="U13" s="1059"/>
      <c r="V13" s="1060"/>
      <c r="W13" s="1060"/>
      <c r="X13" s="1060"/>
      <c r="Y13" s="1060"/>
      <c r="Z13" s="1061"/>
      <c r="AA13" s="1088"/>
      <c r="AB13" s="1089"/>
      <c r="AC13" s="1089"/>
      <c r="AD13" s="1089"/>
      <c r="AE13" s="1089"/>
      <c r="AF13" s="1090"/>
      <c r="AG13" s="1059"/>
      <c r="AH13" s="1060"/>
      <c r="AI13" s="1060"/>
      <c r="AJ13" s="1060"/>
      <c r="AK13" s="1060"/>
      <c r="AL13" s="1061"/>
    </row>
    <row r="14" spans="1:38" s="93" customFormat="1" ht="15" customHeight="1">
      <c r="A14" s="971" t="s">
        <v>62</v>
      </c>
      <c r="B14" s="972"/>
      <c r="C14" s="972"/>
      <c r="D14" s="972"/>
      <c r="E14" s="972"/>
      <c r="F14" s="973"/>
      <c r="G14" s="973"/>
      <c r="H14" s="974"/>
      <c r="I14" s="1056"/>
      <c r="J14" s="1057"/>
      <c r="K14" s="1057"/>
      <c r="L14" s="1057"/>
      <c r="M14" s="1057"/>
      <c r="N14" s="1058"/>
      <c r="O14" s="1056"/>
      <c r="P14" s="1057"/>
      <c r="Q14" s="1057"/>
      <c r="R14" s="1057"/>
      <c r="S14" s="1057"/>
      <c r="T14" s="1058"/>
      <c r="U14" s="1056"/>
      <c r="V14" s="1057"/>
      <c r="W14" s="1057"/>
      <c r="X14" s="1057"/>
      <c r="Y14" s="1057"/>
      <c r="Z14" s="1058"/>
      <c r="AA14" s="1085"/>
      <c r="AB14" s="1086"/>
      <c r="AC14" s="1086"/>
      <c r="AD14" s="1086"/>
      <c r="AE14" s="1086"/>
      <c r="AF14" s="1087"/>
      <c r="AG14" s="1056"/>
      <c r="AH14" s="1057"/>
      <c r="AI14" s="1057"/>
      <c r="AJ14" s="1057"/>
      <c r="AK14" s="1057"/>
      <c r="AL14" s="1058"/>
    </row>
    <row r="15" spans="1:38" s="93" customFormat="1" ht="15" customHeight="1">
      <c r="A15" s="967"/>
      <c r="B15" s="961"/>
      <c r="C15" s="961"/>
      <c r="D15" s="961"/>
      <c r="E15" s="961"/>
      <c r="F15" s="1055"/>
      <c r="G15" s="1055"/>
      <c r="H15" s="963"/>
      <c r="I15" s="1059"/>
      <c r="J15" s="1060"/>
      <c r="K15" s="1060"/>
      <c r="L15" s="1060"/>
      <c r="M15" s="1060"/>
      <c r="N15" s="1061"/>
      <c r="O15" s="1059"/>
      <c r="P15" s="1060"/>
      <c r="Q15" s="1060"/>
      <c r="R15" s="1060"/>
      <c r="S15" s="1060"/>
      <c r="T15" s="1061"/>
      <c r="U15" s="1059"/>
      <c r="V15" s="1060"/>
      <c r="W15" s="1060"/>
      <c r="X15" s="1060"/>
      <c r="Y15" s="1060"/>
      <c r="Z15" s="1061"/>
      <c r="AA15" s="1088"/>
      <c r="AB15" s="1089"/>
      <c r="AC15" s="1089"/>
      <c r="AD15" s="1089"/>
      <c r="AE15" s="1089"/>
      <c r="AF15" s="1090"/>
      <c r="AG15" s="1059"/>
      <c r="AH15" s="1060"/>
      <c r="AI15" s="1060"/>
      <c r="AJ15" s="1060"/>
      <c r="AK15" s="1060"/>
      <c r="AL15" s="1061"/>
    </row>
    <row r="16" spans="1:38" s="93" customFormat="1" ht="15" customHeight="1">
      <c r="A16" s="94" t="s">
        <v>63</v>
      </c>
      <c r="B16" s="989" t="s">
        <v>64</v>
      </c>
      <c r="C16" s="990"/>
      <c r="D16" s="990"/>
      <c r="E16" s="990"/>
      <c r="F16" s="991"/>
      <c r="G16" s="991"/>
      <c r="H16" s="992"/>
      <c r="I16" s="1103"/>
      <c r="J16" s="1104"/>
      <c r="K16" s="1104"/>
      <c r="L16" s="1104"/>
      <c r="M16" s="1104"/>
      <c r="N16" s="1105"/>
      <c r="O16" s="1103"/>
      <c r="P16" s="1104"/>
      <c r="Q16" s="1104"/>
      <c r="R16" s="1104"/>
      <c r="S16" s="1104"/>
      <c r="T16" s="1105"/>
      <c r="U16" s="1103"/>
      <c r="V16" s="1104"/>
      <c r="W16" s="1104"/>
      <c r="X16" s="1104"/>
      <c r="Y16" s="1104"/>
      <c r="Z16" s="1105"/>
      <c r="AA16" s="1106"/>
      <c r="AB16" s="1107"/>
      <c r="AC16" s="1107"/>
      <c r="AD16" s="1107"/>
      <c r="AE16" s="1107"/>
      <c r="AF16" s="1108"/>
      <c r="AG16" s="1103"/>
      <c r="AH16" s="1104"/>
      <c r="AI16" s="1104"/>
      <c r="AJ16" s="1104"/>
      <c r="AK16" s="1104"/>
      <c r="AL16" s="1105"/>
    </row>
    <row r="17" spans="1:38" s="93" customFormat="1" ht="15" customHeight="1">
      <c r="A17" s="94"/>
      <c r="B17" s="954"/>
      <c r="C17" s="1035"/>
      <c r="D17" s="1035"/>
      <c r="E17" s="1035"/>
      <c r="F17" s="1036"/>
      <c r="G17" s="1036"/>
      <c r="H17" s="1037"/>
      <c r="I17" s="1091"/>
      <c r="J17" s="1092"/>
      <c r="K17" s="1092"/>
      <c r="L17" s="1092"/>
      <c r="M17" s="1092"/>
      <c r="N17" s="1093"/>
      <c r="O17" s="1091"/>
      <c r="P17" s="1092"/>
      <c r="Q17" s="1092"/>
      <c r="R17" s="1092"/>
      <c r="S17" s="1092"/>
      <c r="T17" s="1093"/>
      <c r="U17" s="1091"/>
      <c r="V17" s="1092"/>
      <c r="W17" s="1092"/>
      <c r="X17" s="1092"/>
      <c r="Y17" s="1092"/>
      <c r="Z17" s="1093"/>
      <c r="AA17" s="1097"/>
      <c r="AB17" s="1098"/>
      <c r="AC17" s="1098"/>
      <c r="AD17" s="1098"/>
      <c r="AE17" s="1098"/>
      <c r="AF17" s="1099"/>
      <c r="AG17" s="1091"/>
      <c r="AH17" s="1092"/>
      <c r="AI17" s="1092"/>
      <c r="AJ17" s="1092"/>
      <c r="AK17" s="1092"/>
      <c r="AL17" s="1093"/>
    </row>
    <row r="18" spans="1:38" s="93" customFormat="1" ht="15" customHeight="1">
      <c r="A18" s="94"/>
      <c r="B18" s="1041" t="s">
        <v>65</v>
      </c>
      <c r="C18" s="1042"/>
      <c r="D18" s="1042"/>
      <c r="E18" s="1042"/>
      <c r="F18" s="1043"/>
      <c r="G18" s="1043"/>
      <c r="H18" s="1044"/>
      <c r="I18" s="1091"/>
      <c r="J18" s="1092"/>
      <c r="K18" s="1092"/>
      <c r="L18" s="1092"/>
      <c r="M18" s="1092"/>
      <c r="N18" s="1093"/>
      <c r="O18" s="1091"/>
      <c r="P18" s="1092"/>
      <c r="Q18" s="1092"/>
      <c r="R18" s="1092"/>
      <c r="S18" s="1092"/>
      <c r="T18" s="1093"/>
      <c r="U18" s="964">
        <v>-774</v>
      </c>
      <c r="V18" s="965"/>
      <c r="W18" s="965"/>
      <c r="X18" s="965"/>
      <c r="Y18" s="965"/>
      <c r="Z18" s="956"/>
      <c r="AA18" s="1097"/>
      <c r="AB18" s="1098"/>
      <c r="AC18" s="1098"/>
      <c r="AD18" s="1098"/>
      <c r="AE18" s="1098"/>
      <c r="AF18" s="1099"/>
      <c r="AG18" s="964">
        <v>-774</v>
      </c>
      <c r="AH18" s="965"/>
      <c r="AI18" s="965"/>
      <c r="AJ18" s="965"/>
      <c r="AK18" s="965"/>
      <c r="AL18" s="956"/>
    </row>
    <row r="19" spans="1:38" s="93" customFormat="1" ht="15" customHeight="1">
      <c r="A19" s="94"/>
      <c r="B19" s="1045"/>
      <c r="C19" s="1046"/>
      <c r="D19" s="1046"/>
      <c r="E19" s="1046"/>
      <c r="F19" s="1047"/>
      <c r="G19" s="1047"/>
      <c r="H19" s="1048"/>
      <c r="I19" s="1091"/>
      <c r="J19" s="1092"/>
      <c r="K19" s="1092"/>
      <c r="L19" s="1092"/>
      <c r="M19" s="1092"/>
      <c r="N19" s="1093"/>
      <c r="O19" s="1091"/>
      <c r="P19" s="1092"/>
      <c r="Q19" s="1092"/>
      <c r="R19" s="1092"/>
      <c r="S19" s="1092"/>
      <c r="T19" s="1093"/>
      <c r="U19" s="964"/>
      <c r="V19" s="965"/>
      <c r="W19" s="965"/>
      <c r="X19" s="965"/>
      <c r="Y19" s="965"/>
      <c r="Z19" s="956"/>
      <c r="AA19" s="1097"/>
      <c r="AB19" s="1098"/>
      <c r="AC19" s="1098"/>
      <c r="AD19" s="1098"/>
      <c r="AE19" s="1098"/>
      <c r="AF19" s="1099"/>
      <c r="AG19" s="964"/>
      <c r="AH19" s="965"/>
      <c r="AI19" s="965"/>
      <c r="AJ19" s="965"/>
      <c r="AK19" s="965"/>
      <c r="AL19" s="956"/>
    </row>
    <row r="20" spans="1:38" s="93" customFormat="1" ht="15" customHeight="1">
      <c r="A20" s="94"/>
      <c r="B20" s="955" t="s">
        <v>66</v>
      </c>
      <c r="C20" s="951"/>
      <c r="D20" s="951"/>
      <c r="E20" s="951"/>
      <c r="F20" s="952"/>
      <c r="G20" s="952"/>
      <c r="H20" s="953"/>
      <c r="I20" s="1091"/>
      <c r="J20" s="1092"/>
      <c r="K20" s="1092"/>
      <c r="L20" s="1092"/>
      <c r="M20" s="1092"/>
      <c r="N20" s="1093"/>
      <c r="O20" s="1091"/>
      <c r="P20" s="1092"/>
      <c r="Q20" s="1092"/>
      <c r="R20" s="1092"/>
      <c r="S20" s="1092"/>
      <c r="T20" s="1093"/>
      <c r="U20" s="1091">
        <v>3695</v>
      </c>
      <c r="V20" s="1092"/>
      <c r="W20" s="1092"/>
      <c r="X20" s="1092"/>
      <c r="Y20" s="1092"/>
      <c r="Z20" s="1093"/>
      <c r="AA20" s="1097"/>
      <c r="AB20" s="1098"/>
      <c r="AC20" s="1098"/>
      <c r="AD20" s="1098"/>
      <c r="AE20" s="1098"/>
      <c r="AF20" s="1099"/>
      <c r="AG20" s="1091">
        <v>3695</v>
      </c>
      <c r="AH20" s="1092"/>
      <c r="AI20" s="1092"/>
      <c r="AJ20" s="1092"/>
      <c r="AK20" s="1092"/>
      <c r="AL20" s="1093"/>
    </row>
    <row r="21" spans="1:38" s="93" customFormat="1" ht="15" customHeight="1">
      <c r="A21" s="94"/>
      <c r="B21" s="954"/>
      <c r="C21" s="1035"/>
      <c r="D21" s="1035"/>
      <c r="E21" s="1035"/>
      <c r="F21" s="1036"/>
      <c r="G21" s="1036"/>
      <c r="H21" s="1037"/>
      <c r="I21" s="1091"/>
      <c r="J21" s="1092"/>
      <c r="K21" s="1092"/>
      <c r="L21" s="1092"/>
      <c r="M21" s="1092"/>
      <c r="N21" s="1093"/>
      <c r="O21" s="1091"/>
      <c r="P21" s="1092"/>
      <c r="Q21" s="1092"/>
      <c r="R21" s="1092"/>
      <c r="S21" s="1092"/>
      <c r="T21" s="1093"/>
      <c r="U21" s="1091"/>
      <c r="V21" s="1092"/>
      <c r="W21" s="1092"/>
      <c r="X21" s="1092"/>
      <c r="Y21" s="1092"/>
      <c r="Z21" s="1093"/>
      <c r="AA21" s="1097"/>
      <c r="AB21" s="1098"/>
      <c r="AC21" s="1098"/>
      <c r="AD21" s="1098"/>
      <c r="AE21" s="1098"/>
      <c r="AF21" s="1099"/>
      <c r="AG21" s="1091"/>
      <c r="AH21" s="1092"/>
      <c r="AI21" s="1092"/>
      <c r="AJ21" s="1092"/>
      <c r="AK21" s="1092"/>
      <c r="AL21" s="1093"/>
    </row>
    <row r="22" spans="1:38" s="93" customFormat="1" ht="15.75" customHeight="1">
      <c r="A22" s="94"/>
      <c r="B22" s="955" t="s">
        <v>67</v>
      </c>
      <c r="C22" s="951"/>
      <c r="D22" s="951"/>
      <c r="E22" s="951"/>
      <c r="F22" s="952"/>
      <c r="G22" s="952"/>
      <c r="H22" s="953"/>
      <c r="I22" s="1091"/>
      <c r="J22" s="1092"/>
      <c r="K22" s="1092"/>
      <c r="L22" s="1092"/>
      <c r="M22" s="1092"/>
      <c r="N22" s="1093"/>
      <c r="O22" s="1091"/>
      <c r="P22" s="1092"/>
      <c r="Q22" s="1092"/>
      <c r="R22" s="1092"/>
      <c r="S22" s="1092"/>
      <c r="T22" s="1093"/>
      <c r="U22" s="1097"/>
      <c r="V22" s="1098"/>
      <c r="W22" s="1098"/>
      <c r="X22" s="1098"/>
      <c r="Y22" s="1098"/>
      <c r="Z22" s="1099"/>
      <c r="AA22" s="1097">
        <v>-31</v>
      </c>
      <c r="AB22" s="1098"/>
      <c r="AC22" s="1098"/>
      <c r="AD22" s="1098"/>
      <c r="AE22" s="1098"/>
      <c r="AF22" s="1099"/>
      <c r="AG22" s="964">
        <v>-31</v>
      </c>
      <c r="AH22" s="965"/>
      <c r="AI22" s="965"/>
      <c r="AJ22" s="965"/>
      <c r="AK22" s="965"/>
      <c r="AL22" s="956"/>
    </row>
    <row r="23" spans="1:38" s="93" customFormat="1" ht="15" customHeight="1">
      <c r="A23" s="94"/>
      <c r="B23" s="954"/>
      <c r="C23" s="1035"/>
      <c r="D23" s="1035"/>
      <c r="E23" s="1035"/>
      <c r="F23" s="1036"/>
      <c r="G23" s="1036"/>
      <c r="H23" s="1037"/>
      <c r="I23" s="1091"/>
      <c r="J23" s="1092"/>
      <c r="K23" s="1092"/>
      <c r="L23" s="1092"/>
      <c r="M23" s="1092"/>
      <c r="N23" s="1093"/>
      <c r="O23" s="1091"/>
      <c r="P23" s="1092"/>
      <c r="Q23" s="1092"/>
      <c r="R23" s="1092"/>
      <c r="S23" s="1092"/>
      <c r="T23" s="1093"/>
      <c r="U23" s="1097"/>
      <c r="V23" s="1098"/>
      <c r="W23" s="1098"/>
      <c r="X23" s="1098"/>
      <c r="Y23" s="1098"/>
      <c r="Z23" s="1099"/>
      <c r="AA23" s="1097"/>
      <c r="AB23" s="1098"/>
      <c r="AC23" s="1098"/>
      <c r="AD23" s="1098"/>
      <c r="AE23" s="1098"/>
      <c r="AF23" s="1099"/>
      <c r="AG23" s="964"/>
      <c r="AH23" s="965"/>
      <c r="AI23" s="965"/>
      <c r="AJ23" s="965"/>
      <c r="AK23" s="965"/>
      <c r="AL23" s="956"/>
    </row>
    <row r="24" spans="1:38" s="93" customFormat="1" ht="15" customHeight="1">
      <c r="A24" s="94"/>
      <c r="B24" s="955" t="s">
        <v>68</v>
      </c>
      <c r="C24" s="951"/>
      <c r="D24" s="951"/>
      <c r="E24" s="951"/>
      <c r="F24" s="952"/>
      <c r="G24" s="952"/>
      <c r="H24" s="953"/>
      <c r="I24" s="1091"/>
      <c r="J24" s="1092"/>
      <c r="K24" s="1092"/>
      <c r="L24" s="1092"/>
      <c r="M24" s="1092"/>
      <c r="N24" s="1093"/>
      <c r="O24" s="1091"/>
      <c r="P24" s="1092"/>
      <c r="Q24" s="1092"/>
      <c r="R24" s="1092"/>
      <c r="S24" s="1092"/>
      <c r="T24" s="1093"/>
      <c r="U24" s="1097">
        <v>-3</v>
      </c>
      <c r="V24" s="1098"/>
      <c r="W24" s="1098"/>
      <c r="X24" s="1098"/>
      <c r="Y24" s="1098"/>
      <c r="Z24" s="1099"/>
      <c r="AA24" s="1097">
        <v>12</v>
      </c>
      <c r="AB24" s="1098"/>
      <c r="AC24" s="1098"/>
      <c r="AD24" s="1098"/>
      <c r="AE24" s="1098"/>
      <c r="AF24" s="1099"/>
      <c r="AG24" s="1091">
        <v>8</v>
      </c>
      <c r="AH24" s="1092"/>
      <c r="AI24" s="1092"/>
      <c r="AJ24" s="1092"/>
      <c r="AK24" s="1092"/>
      <c r="AL24" s="1093"/>
    </row>
    <row r="25" spans="1:38" s="93" customFormat="1" ht="15" customHeight="1">
      <c r="A25" s="94"/>
      <c r="B25" s="954"/>
      <c r="C25" s="1035"/>
      <c r="D25" s="1035"/>
      <c r="E25" s="1035"/>
      <c r="F25" s="1036"/>
      <c r="G25" s="1036"/>
      <c r="H25" s="1037"/>
      <c r="I25" s="1091"/>
      <c r="J25" s="1092"/>
      <c r="K25" s="1092"/>
      <c r="L25" s="1092"/>
      <c r="M25" s="1092"/>
      <c r="N25" s="1093"/>
      <c r="O25" s="1091"/>
      <c r="P25" s="1092"/>
      <c r="Q25" s="1092"/>
      <c r="R25" s="1092"/>
      <c r="S25" s="1092"/>
      <c r="T25" s="1093"/>
      <c r="U25" s="1097"/>
      <c r="V25" s="1098"/>
      <c r="W25" s="1098"/>
      <c r="X25" s="1098"/>
      <c r="Y25" s="1098"/>
      <c r="Z25" s="1099"/>
      <c r="AA25" s="1097"/>
      <c r="AB25" s="1098"/>
      <c r="AC25" s="1098"/>
      <c r="AD25" s="1098"/>
      <c r="AE25" s="1098"/>
      <c r="AF25" s="1099"/>
      <c r="AG25" s="1091"/>
      <c r="AH25" s="1092"/>
      <c r="AI25" s="1092"/>
      <c r="AJ25" s="1092"/>
      <c r="AK25" s="1092"/>
      <c r="AL25" s="1093"/>
    </row>
    <row r="26" spans="1:38" s="93" customFormat="1" ht="15" customHeight="1">
      <c r="A26" s="94"/>
      <c r="B26" s="979" t="s">
        <v>69</v>
      </c>
      <c r="C26" s="968"/>
      <c r="D26" s="968"/>
      <c r="E26" s="968"/>
      <c r="F26" s="969"/>
      <c r="G26" s="969"/>
      <c r="H26" s="966"/>
      <c r="I26" s="1091"/>
      <c r="J26" s="1092"/>
      <c r="K26" s="1092"/>
      <c r="L26" s="1092"/>
      <c r="M26" s="1092"/>
      <c r="N26" s="1093"/>
      <c r="O26" s="1091"/>
      <c r="P26" s="1092"/>
      <c r="Q26" s="1092"/>
      <c r="R26" s="1092"/>
      <c r="S26" s="1092"/>
      <c r="T26" s="1093"/>
      <c r="U26" s="1097">
        <v>-97</v>
      </c>
      <c r="V26" s="1098"/>
      <c r="W26" s="1098"/>
      <c r="X26" s="1098"/>
      <c r="Y26" s="1098"/>
      <c r="Z26" s="1099"/>
      <c r="AA26" s="1097"/>
      <c r="AB26" s="1098"/>
      <c r="AC26" s="1098"/>
      <c r="AD26" s="1098"/>
      <c r="AE26" s="1098"/>
      <c r="AF26" s="1099"/>
      <c r="AG26" s="1097">
        <v>-97</v>
      </c>
      <c r="AH26" s="1098"/>
      <c r="AI26" s="1098"/>
      <c r="AJ26" s="1098"/>
      <c r="AK26" s="1098"/>
      <c r="AL26" s="1099"/>
    </row>
    <row r="27" spans="1:38" s="93" customFormat="1" ht="14.25">
      <c r="A27" s="94"/>
      <c r="B27" s="957"/>
      <c r="C27" s="958"/>
      <c r="D27" s="958"/>
      <c r="E27" s="958"/>
      <c r="F27" s="959"/>
      <c r="G27" s="959"/>
      <c r="H27" s="960"/>
      <c r="I27" s="1091"/>
      <c r="J27" s="1092"/>
      <c r="K27" s="1092"/>
      <c r="L27" s="1092"/>
      <c r="M27" s="1092"/>
      <c r="N27" s="1093"/>
      <c r="O27" s="1091"/>
      <c r="P27" s="1092"/>
      <c r="Q27" s="1092"/>
      <c r="R27" s="1092"/>
      <c r="S27" s="1092"/>
      <c r="T27" s="1093"/>
      <c r="U27" s="1097"/>
      <c r="V27" s="1098"/>
      <c r="W27" s="1098"/>
      <c r="X27" s="1098"/>
      <c r="Y27" s="1098"/>
      <c r="Z27" s="1099"/>
      <c r="AA27" s="1097"/>
      <c r="AB27" s="1098"/>
      <c r="AC27" s="1098"/>
      <c r="AD27" s="1098"/>
      <c r="AE27" s="1098"/>
      <c r="AF27" s="1099"/>
      <c r="AG27" s="1097"/>
      <c r="AH27" s="1098"/>
      <c r="AI27" s="1098"/>
      <c r="AJ27" s="1098"/>
      <c r="AK27" s="1098"/>
      <c r="AL27" s="1099"/>
    </row>
    <row r="28" spans="1:38" s="93" customFormat="1" ht="12" customHeight="1">
      <c r="A28" s="94"/>
      <c r="B28" s="979" t="s">
        <v>70</v>
      </c>
      <c r="C28" s="968"/>
      <c r="D28" s="968"/>
      <c r="E28" s="968"/>
      <c r="F28" s="969"/>
      <c r="G28" s="969"/>
      <c r="H28" s="966"/>
      <c r="I28" s="1091"/>
      <c r="J28" s="1092"/>
      <c r="K28" s="1092"/>
      <c r="L28" s="1092"/>
      <c r="M28" s="1092"/>
      <c r="N28" s="1093"/>
      <c r="O28" s="1091"/>
      <c r="P28" s="1092"/>
      <c r="Q28" s="1092"/>
      <c r="R28" s="1092"/>
      <c r="S28" s="1092"/>
      <c r="T28" s="1093"/>
      <c r="U28" s="1097"/>
      <c r="V28" s="1098"/>
      <c r="W28" s="1098"/>
      <c r="X28" s="1098"/>
      <c r="Y28" s="1098"/>
      <c r="Z28" s="1099"/>
      <c r="AA28" s="1097"/>
      <c r="AB28" s="1098"/>
      <c r="AC28" s="1098"/>
      <c r="AD28" s="1098"/>
      <c r="AE28" s="1098"/>
      <c r="AF28" s="1099"/>
      <c r="AG28" s="1091"/>
      <c r="AH28" s="1092"/>
      <c r="AI28" s="1092"/>
      <c r="AJ28" s="1092"/>
      <c r="AK28" s="1092"/>
      <c r="AL28" s="1093"/>
    </row>
    <row r="29" spans="1:38" s="93" customFormat="1" ht="15" customHeight="1">
      <c r="A29" s="94"/>
      <c r="B29" s="967"/>
      <c r="C29" s="961"/>
      <c r="D29" s="961"/>
      <c r="E29" s="961"/>
      <c r="F29" s="1055"/>
      <c r="G29" s="1055"/>
      <c r="H29" s="963"/>
      <c r="I29" s="1091"/>
      <c r="J29" s="1092"/>
      <c r="K29" s="1092"/>
      <c r="L29" s="1092"/>
      <c r="M29" s="1092"/>
      <c r="N29" s="1093"/>
      <c r="O29" s="1091"/>
      <c r="P29" s="1092"/>
      <c r="Q29" s="1092"/>
      <c r="R29" s="1092"/>
      <c r="S29" s="1092"/>
      <c r="T29" s="1093"/>
      <c r="U29" s="1097"/>
      <c r="V29" s="1098"/>
      <c r="W29" s="1098"/>
      <c r="X29" s="1098"/>
      <c r="Y29" s="1098"/>
      <c r="Z29" s="1099"/>
      <c r="AA29" s="1097"/>
      <c r="AB29" s="1098"/>
      <c r="AC29" s="1098"/>
      <c r="AD29" s="1098"/>
      <c r="AE29" s="1098"/>
      <c r="AF29" s="1099"/>
      <c r="AG29" s="1091"/>
      <c r="AH29" s="1092"/>
      <c r="AI29" s="1092"/>
      <c r="AJ29" s="1092"/>
      <c r="AK29" s="1092"/>
      <c r="AL29" s="1093"/>
    </row>
    <row r="30" spans="1:38" s="93" customFormat="1" ht="15" customHeight="1">
      <c r="A30" s="94"/>
      <c r="B30" s="967"/>
      <c r="C30" s="961"/>
      <c r="D30" s="961"/>
      <c r="E30" s="961"/>
      <c r="F30" s="1055"/>
      <c r="G30" s="1055"/>
      <c r="H30" s="963"/>
      <c r="I30" s="1091"/>
      <c r="J30" s="1092"/>
      <c r="K30" s="1092"/>
      <c r="L30" s="1092"/>
      <c r="M30" s="1092"/>
      <c r="N30" s="1093"/>
      <c r="O30" s="1091"/>
      <c r="P30" s="1092"/>
      <c r="Q30" s="1092"/>
      <c r="R30" s="1092"/>
      <c r="S30" s="1092"/>
      <c r="T30" s="1093"/>
      <c r="U30" s="1097"/>
      <c r="V30" s="1098"/>
      <c r="W30" s="1098"/>
      <c r="X30" s="1098"/>
      <c r="Y30" s="1098"/>
      <c r="Z30" s="1099"/>
      <c r="AA30" s="1097"/>
      <c r="AB30" s="1098"/>
      <c r="AC30" s="1098"/>
      <c r="AD30" s="1098"/>
      <c r="AE30" s="1098"/>
      <c r="AF30" s="1099"/>
      <c r="AG30" s="1091"/>
      <c r="AH30" s="1092"/>
      <c r="AI30" s="1092"/>
      <c r="AJ30" s="1092"/>
      <c r="AK30" s="1092"/>
      <c r="AL30" s="1093"/>
    </row>
    <row r="31" spans="1:38" s="93" customFormat="1" ht="10.5" customHeight="1">
      <c r="A31" s="94"/>
      <c r="B31" s="975"/>
      <c r="C31" s="976"/>
      <c r="D31" s="976"/>
      <c r="E31" s="976"/>
      <c r="F31" s="977"/>
      <c r="G31" s="977"/>
      <c r="H31" s="978"/>
      <c r="I31" s="1094"/>
      <c r="J31" s="1095"/>
      <c r="K31" s="1095"/>
      <c r="L31" s="1095"/>
      <c r="M31" s="1095"/>
      <c r="N31" s="1096"/>
      <c r="O31" s="1094"/>
      <c r="P31" s="1095"/>
      <c r="Q31" s="1095"/>
      <c r="R31" s="1095"/>
      <c r="S31" s="1095"/>
      <c r="T31" s="1096"/>
      <c r="U31" s="1100"/>
      <c r="V31" s="1101"/>
      <c r="W31" s="1101"/>
      <c r="X31" s="1101"/>
      <c r="Y31" s="1101"/>
      <c r="Z31" s="1102"/>
      <c r="AA31" s="1100"/>
      <c r="AB31" s="1101"/>
      <c r="AC31" s="1101"/>
      <c r="AD31" s="1101"/>
      <c r="AE31" s="1101"/>
      <c r="AF31" s="1102"/>
      <c r="AG31" s="1094"/>
      <c r="AH31" s="1095"/>
      <c r="AI31" s="1095"/>
      <c r="AJ31" s="1095"/>
      <c r="AK31" s="1095"/>
      <c r="AL31" s="1096"/>
    </row>
    <row r="32" spans="1:38" s="93" customFormat="1" ht="15" customHeight="1">
      <c r="A32" s="971" t="s">
        <v>71</v>
      </c>
      <c r="B32" s="972"/>
      <c r="C32" s="972"/>
      <c r="D32" s="972"/>
      <c r="E32" s="972"/>
      <c r="F32" s="973"/>
      <c r="G32" s="973"/>
      <c r="H32" s="974"/>
      <c r="I32" s="1056" t="s">
        <v>72</v>
      </c>
      <c r="J32" s="1057"/>
      <c r="K32" s="1057"/>
      <c r="L32" s="1057"/>
      <c r="M32" s="1057"/>
      <c r="N32" s="1058"/>
      <c r="O32" s="1056" t="s">
        <v>72</v>
      </c>
      <c r="P32" s="1057"/>
      <c r="Q32" s="1057"/>
      <c r="R32" s="1057"/>
      <c r="S32" s="1057"/>
      <c r="T32" s="1058"/>
      <c r="U32" s="1056">
        <v>2819</v>
      </c>
      <c r="V32" s="1057"/>
      <c r="W32" s="1057"/>
      <c r="X32" s="1057"/>
      <c r="Y32" s="1057"/>
      <c r="Z32" s="1058"/>
      <c r="AA32" s="1085">
        <v>-18</v>
      </c>
      <c r="AB32" s="1086"/>
      <c r="AC32" s="1086"/>
      <c r="AD32" s="1086"/>
      <c r="AE32" s="1086"/>
      <c r="AF32" s="1087"/>
      <c r="AG32" s="1056">
        <v>2800</v>
      </c>
      <c r="AH32" s="1057"/>
      <c r="AI32" s="1057"/>
      <c r="AJ32" s="1057"/>
      <c r="AK32" s="1057"/>
      <c r="AL32" s="1058"/>
    </row>
    <row r="33" spans="1:38" s="93" customFormat="1" ht="15" customHeight="1">
      <c r="A33" s="975"/>
      <c r="B33" s="976"/>
      <c r="C33" s="976"/>
      <c r="D33" s="976"/>
      <c r="E33" s="976"/>
      <c r="F33" s="977"/>
      <c r="G33" s="977"/>
      <c r="H33" s="978"/>
      <c r="I33" s="1059"/>
      <c r="J33" s="1060"/>
      <c r="K33" s="1060"/>
      <c r="L33" s="1060"/>
      <c r="M33" s="1060"/>
      <c r="N33" s="1061"/>
      <c r="O33" s="1059"/>
      <c r="P33" s="1060"/>
      <c r="Q33" s="1060"/>
      <c r="R33" s="1060"/>
      <c r="S33" s="1060"/>
      <c r="T33" s="1061"/>
      <c r="U33" s="1059"/>
      <c r="V33" s="1060"/>
      <c r="W33" s="1060"/>
      <c r="X33" s="1060"/>
      <c r="Y33" s="1060"/>
      <c r="Z33" s="1061"/>
      <c r="AA33" s="1088"/>
      <c r="AB33" s="1089"/>
      <c r="AC33" s="1089"/>
      <c r="AD33" s="1089"/>
      <c r="AE33" s="1089"/>
      <c r="AF33" s="1090"/>
      <c r="AG33" s="1059"/>
      <c r="AH33" s="1060"/>
      <c r="AI33" s="1060"/>
      <c r="AJ33" s="1060"/>
      <c r="AK33" s="1060"/>
      <c r="AL33" s="1061"/>
    </row>
    <row r="34" spans="1:38" s="93" customFormat="1" ht="15" customHeight="1">
      <c r="A34" s="989" t="s">
        <v>73</v>
      </c>
      <c r="B34" s="990"/>
      <c r="C34" s="990"/>
      <c r="D34" s="990"/>
      <c r="E34" s="990"/>
      <c r="F34" s="991"/>
      <c r="G34" s="991"/>
      <c r="H34" s="992"/>
      <c r="I34" s="1056">
        <v>24167</v>
      </c>
      <c r="J34" s="1057"/>
      <c r="K34" s="1057"/>
      <c r="L34" s="1057"/>
      <c r="M34" s="1057"/>
      <c r="N34" s="1058"/>
      <c r="O34" s="1056">
        <v>19775</v>
      </c>
      <c r="P34" s="1057"/>
      <c r="Q34" s="1057"/>
      <c r="R34" s="1057"/>
      <c r="S34" s="1057"/>
      <c r="T34" s="1058"/>
      <c r="U34" s="1056">
        <v>30766</v>
      </c>
      <c r="V34" s="1057"/>
      <c r="W34" s="1057"/>
      <c r="X34" s="1057"/>
      <c r="Y34" s="1057"/>
      <c r="Z34" s="1058"/>
      <c r="AA34" s="1049">
        <v>-937</v>
      </c>
      <c r="AB34" s="1050"/>
      <c r="AC34" s="1050"/>
      <c r="AD34" s="1050"/>
      <c r="AE34" s="1050"/>
      <c r="AF34" s="1051"/>
      <c r="AG34" s="1056">
        <v>73772</v>
      </c>
      <c r="AH34" s="1057"/>
      <c r="AI34" s="1057"/>
      <c r="AJ34" s="1057"/>
      <c r="AK34" s="1057"/>
      <c r="AL34" s="1058"/>
    </row>
    <row r="35" spans="1:38" s="93" customFormat="1" ht="15" customHeight="1">
      <c r="A35" s="993"/>
      <c r="B35" s="994"/>
      <c r="C35" s="994"/>
      <c r="D35" s="994"/>
      <c r="E35" s="994"/>
      <c r="F35" s="995"/>
      <c r="G35" s="995"/>
      <c r="H35" s="996"/>
      <c r="I35" s="1059"/>
      <c r="J35" s="1060"/>
      <c r="K35" s="1060"/>
      <c r="L35" s="1060"/>
      <c r="M35" s="1060"/>
      <c r="N35" s="1061"/>
      <c r="O35" s="1059"/>
      <c r="P35" s="1060"/>
      <c r="Q35" s="1060"/>
      <c r="R35" s="1060"/>
      <c r="S35" s="1060"/>
      <c r="T35" s="1061"/>
      <c r="U35" s="1059"/>
      <c r="V35" s="1060"/>
      <c r="W35" s="1060"/>
      <c r="X35" s="1060"/>
      <c r="Y35" s="1060"/>
      <c r="Z35" s="1061"/>
      <c r="AA35" s="1052"/>
      <c r="AB35" s="1053"/>
      <c r="AC35" s="1053"/>
      <c r="AD35" s="1053"/>
      <c r="AE35" s="1053"/>
      <c r="AF35" s="1054"/>
      <c r="AG35" s="1059"/>
      <c r="AH35" s="1060"/>
      <c r="AI35" s="1060"/>
      <c r="AJ35" s="1060"/>
      <c r="AK35" s="1060"/>
      <c r="AL35" s="1061"/>
    </row>
    <row r="36" spans="1:33" s="93" customFormat="1" ht="15" customHeight="1">
      <c r="A36" s="95"/>
      <c r="B36" s="95"/>
      <c r="C36" s="96"/>
      <c r="D36" s="96"/>
      <c r="E36" s="96"/>
      <c r="F36" s="96"/>
      <c r="G36" s="96"/>
      <c r="H36" s="96"/>
      <c r="I36" s="96"/>
      <c r="J36" s="96"/>
      <c r="K36" s="96"/>
      <c r="L36" s="96"/>
      <c r="M36" s="96"/>
      <c r="N36" s="96"/>
      <c r="O36" s="96"/>
      <c r="P36" s="97"/>
      <c r="Q36" s="97"/>
      <c r="R36" s="98"/>
      <c r="S36" s="98"/>
      <c r="T36" s="98"/>
      <c r="U36" s="98"/>
      <c r="V36" s="98"/>
      <c r="W36" s="98"/>
      <c r="X36" s="99"/>
      <c r="Y36" s="99"/>
      <c r="Z36" s="99"/>
      <c r="AA36" s="98"/>
      <c r="AB36" s="98"/>
      <c r="AC36" s="98"/>
      <c r="AD36" s="98"/>
      <c r="AE36" s="98"/>
      <c r="AF36" s="98"/>
      <c r="AG36" s="97"/>
    </row>
    <row r="37" spans="1:38" s="93" customFormat="1" ht="14.25">
      <c r="A37" s="1062"/>
      <c r="B37" s="1063"/>
      <c r="C37" s="1063"/>
      <c r="D37" s="1063"/>
      <c r="E37" s="1063"/>
      <c r="F37" s="1064"/>
      <c r="G37" s="1064"/>
      <c r="H37" s="1065"/>
      <c r="I37" s="1074" t="s">
        <v>74</v>
      </c>
      <c r="J37" s="1074"/>
      <c r="K37" s="1074"/>
      <c r="L37" s="1074"/>
      <c r="M37" s="1074"/>
      <c r="N37" s="1074"/>
      <c r="O37" s="1074"/>
      <c r="P37" s="1074"/>
      <c r="Q37" s="1074"/>
      <c r="R37" s="1074"/>
      <c r="S37" s="1074"/>
      <c r="T37" s="1074"/>
      <c r="U37" s="1074"/>
      <c r="V37" s="1074"/>
      <c r="W37" s="1074"/>
      <c r="X37" s="1074"/>
      <c r="Y37" s="1074"/>
      <c r="Z37" s="1074"/>
      <c r="AA37" s="1074"/>
      <c r="AB37" s="1074"/>
      <c r="AC37" s="1074" t="s">
        <v>75</v>
      </c>
      <c r="AD37" s="1074"/>
      <c r="AE37" s="1074"/>
      <c r="AF37" s="1074"/>
      <c r="AG37" s="1074"/>
      <c r="AH37" s="1074" t="s">
        <v>76</v>
      </c>
      <c r="AI37" s="1074"/>
      <c r="AJ37" s="1074"/>
      <c r="AK37" s="1074"/>
      <c r="AL37" s="1074"/>
    </row>
    <row r="38" spans="1:38" s="93" customFormat="1" ht="14.25">
      <c r="A38" s="1066"/>
      <c r="B38" s="1067"/>
      <c r="C38" s="1067"/>
      <c r="D38" s="1067"/>
      <c r="E38" s="1067"/>
      <c r="F38" s="1068"/>
      <c r="G38" s="1068"/>
      <c r="H38" s="1069"/>
      <c r="I38" s="1075" t="s">
        <v>77</v>
      </c>
      <c r="J38" s="1076"/>
      <c r="K38" s="1076"/>
      <c r="L38" s="1076"/>
      <c r="M38" s="1077"/>
      <c r="N38" s="1084" t="s">
        <v>78</v>
      </c>
      <c r="O38" s="1074"/>
      <c r="P38" s="1074"/>
      <c r="Q38" s="1074"/>
      <c r="R38" s="1074"/>
      <c r="S38" s="1084" t="s">
        <v>79</v>
      </c>
      <c r="T38" s="1074"/>
      <c r="U38" s="1074"/>
      <c r="V38" s="1074"/>
      <c r="W38" s="1074"/>
      <c r="X38" s="1084" t="s">
        <v>80</v>
      </c>
      <c r="Y38" s="1074"/>
      <c r="Z38" s="1074"/>
      <c r="AA38" s="1074"/>
      <c r="AB38" s="1074"/>
      <c r="AC38" s="1074"/>
      <c r="AD38" s="1074"/>
      <c r="AE38" s="1074"/>
      <c r="AF38" s="1074"/>
      <c r="AG38" s="1074"/>
      <c r="AH38" s="1074"/>
      <c r="AI38" s="1074"/>
      <c r="AJ38" s="1074"/>
      <c r="AK38" s="1074"/>
      <c r="AL38" s="1074"/>
    </row>
    <row r="39" spans="1:38" s="93" customFormat="1" ht="15" customHeight="1">
      <c r="A39" s="1066"/>
      <c r="B39" s="1067"/>
      <c r="C39" s="1067"/>
      <c r="D39" s="1067"/>
      <c r="E39" s="1067"/>
      <c r="F39" s="1068"/>
      <c r="G39" s="1068"/>
      <c r="H39" s="1069"/>
      <c r="I39" s="1078"/>
      <c r="J39" s="1079"/>
      <c r="K39" s="1079"/>
      <c r="L39" s="1079"/>
      <c r="M39" s="1080"/>
      <c r="N39" s="1074"/>
      <c r="O39" s="1074"/>
      <c r="P39" s="1074"/>
      <c r="Q39" s="1074"/>
      <c r="R39" s="1074"/>
      <c r="S39" s="1074"/>
      <c r="T39" s="1074"/>
      <c r="U39" s="1074"/>
      <c r="V39" s="1074"/>
      <c r="W39" s="1074"/>
      <c r="X39" s="1074"/>
      <c r="Y39" s="1074"/>
      <c r="Z39" s="1074"/>
      <c r="AA39" s="1074"/>
      <c r="AB39" s="1074"/>
      <c r="AC39" s="1074"/>
      <c r="AD39" s="1074"/>
      <c r="AE39" s="1074"/>
      <c r="AF39" s="1074"/>
      <c r="AG39" s="1074"/>
      <c r="AH39" s="1074"/>
      <c r="AI39" s="1074"/>
      <c r="AJ39" s="1074"/>
      <c r="AK39" s="1074"/>
      <c r="AL39" s="1074"/>
    </row>
    <row r="40" spans="1:38" s="93" customFormat="1" ht="14.25">
      <c r="A40" s="1066"/>
      <c r="B40" s="1067"/>
      <c r="C40" s="1067"/>
      <c r="D40" s="1067"/>
      <c r="E40" s="1067"/>
      <c r="F40" s="1068"/>
      <c r="G40" s="1068"/>
      <c r="H40" s="1069"/>
      <c r="I40" s="1078"/>
      <c r="J40" s="1079"/>
      <c r="K40" s="1079"/>
      <c r="L40" s="1079"/>
      <c r="M40" s="1080"/>
      <c r="N40" s="1074"/>
      <c r="O40" s="1074"/>
      <c r="P40" s="1074"/>
      <c r="Q40" s="1074"/>
      <c r="R40" s="1074"/>
      <c r="S40" s="1074"/>
      <c r="T40" s="1074"/>
      <c r="U40" s="1074"/>
      <c r="V40" s="1074"/>
      <c r="W40" s="1074"/>
      <c r="X40" s="1074"/>
      <c r="Y40" s="1074"/>
      <c r="Z40" s="1074"/>
      <c r="AA40" s="1074"/>
      <c r="AB40" s="1074"/>
      <c r="AC40" s="1074"/>
      <c r="AD40" s="1074"/>
      <c r="AE40" s="1074"/>
      <c r="AF40" s="1074"/>
      <c r="AG40" s="1074"/>
      <c r="AH40" s="1074"/>
      <c r="AI40" s="1074"/>
      <c r="AJ40" s="1074"/>
      <c r="AK40" s="1074"/>
      <c r="AL40" s="1074"/>
    </row>
    <row r="41" spans="1:38" s="93" customFormat="1" ht="14.25">
      <c r="A41" s="1070"/>
      <c r="B41" s="1071"/>
      <c r="C41" s="1071"/>
      <c r="D41" s="1071"/>
      <c r="E41" s="1071"/>
      <c r="F41" s="1072"/>
      <c r="G41" s="1072"/>
      <c r="H41" s="1073"/>
      <c r="I41" s="1081"/>
      <c r="J41" s="1082"/>
      <c r="K41" s="1082"/>
      <c r="L41" s="1082"/>
      <c r="M41" s="1083"/>
      <c r="N41" s="1074"/>
      <c r="O41" s="1074"/>
      <c r="P41" s="1074"/>
      <c r="Q41" s="1074"/>
      <c r="R41" s="1074"/>
      <c r="S41" s="1074"/>
      <c r="T41" s="1074"/>
      <c r="U41" s="1074"/>
      <c r="V41" s="1074"/>
      <c r="W41" s="1074"/>
      <c r="X41" s="1074"/>
      <c r="Y41" s="1074"/>
      <c r="Z41" s="1074"/>
      <c r="AA41" s="1074"/>
      <c r="AB41" s="1074"/>
      <c r="AC41" s="1074"/>
      <c r="AD41" s="1074"/>
      <c r="AE41" s="1074"/>
      <c r="AF41" s="1074"/>
      <c r="AG41" s="1074"/>
      <c r="AH41" s="1074"/>
      <c r="AI41" s="1074"/>
      <c r="AJ41" s="1074"/>
      <c r="AK41" s="1074"/>
      <c r="AL41" s="1074"/>
    </row>
    <row r="42" spans="1:38" s="93" customFormat="1" ht="15" customHeight="1">
      <c r="A42" s="971" t="s">
        <v>61</v>
      </c>
      <c r="B42" s="972"/>
      <c r="C42" s="972"/>
      <c r="D42" s="972"/>
      <c r="E42" s="972"/>
      <c r="F42" s="973"/>
      <c r="G42" s="973"/>
      <c r="H42" s="974"/>
      <c r="I42" s="1049">
        <v>7793</v>
      </c>
      <c r="J42" s="1050"/>
      <c r="K42" s="1050"/>
      <c r="L42" s="1050"/>
      <c r="M42" s="1051"/>
      <c r="N42" s="1049">
        <v>403</v>
      </c>
      <c r="O42" s="1050"/>
      <c r="P42" s="1050"/>
      <c r="Q42" s="1050"/>
      <c r="R42" s="1051"/>
      <c r="S42" s="1049">
        <v>668</v>
      </c>
      <c r="T42" s="1050"/>
      <c r="U42" s="1050"/>
      <c r="V42" s="1050"/>
      <c r="W42" s="1051"/>
      <c r="X42" s="1049">
        <v>8865</v>
      </c>
      <c r="Y42" s="1050"/>
      <c r="Z42" s="1050"/>
      <c r="AA42" s="1050"/>
      <c r="AB42" s="1051"/>
      <c r="AC42" s="1049" t="s">
        <v>72</v>
      </c>
      <c r="AD42" s="1050"/>
      <c r="AE42" s="1050"/>
      <c r="AF42" s="1050"/>
      <c r="AG42" s="1051"/>
      <c r="AH42" s="1049">
        <v>79837</v>
      </c>
      <c r="AI42" s="1050"/>
      <c r="AJ42" s="1050"/>
      <c r="AK42" s="1050"/>
      <c r="AL42" s="1051"/>
    </row>
    <row r="43" spans="1:38" s="93" customFormat="1" ht="15" customHeight="1">
      <c r="A43" s="975"/>
      <c r="B43" s="976"/>
      <c r="C43" s="976"/>
      <c r="D43" s="976"/>
      <c r="E43" s="976"/>
      <c r="F43" s="977"/>
      <c r="G43" s="977"/>
      <c r="H43" s="978"/>
      <c r="I43" s="1052"/>
      <c r="J43" s="1053"/>
      <c r="K43" s="1053"/>
      <c r="L43" s="1053"/>
      <c r="M43" s="1054"/>
      <c r="N43" s="1052"/>
      <c r="O43" s="1053"/>
      <c r="P43" s="1053"/>
      <c r="Q43" s="1053"/>
      <c r="R43" s="1054"/>
      <c r="S43" s="1052"/>
      <c r="T43" s="1053"/>
      <c r="U43" s="1053"/>
      <c r="V43" s="1053"/>
      <c r="W43" s="1054"/>
      <c r="X43" s="1052"/>
      <c r="Y43" s="1053"/>
      <c r="Z43" s="1053"/>
      <c r="AA43" s="1053"/>
      <c r="AB43" s="1054"/>
      <c r="AC43" s="1052"/>
      <c r="AD43" s="1053"/>
      <c r="AE43" s="1053"/>
      <c r="AF43" s="1053"/>
      <c r="AG43" s="1054"/>
      <c r="AH43" s="1052"/>
      <c r="AI43" s="1053"/>
      <c r="AJ43" s="1053"/>
      <c r="AK43" s="1053"/>
      <c r="AL43" s="1054"/>
    </row>
    <row r="44" spans="1:38" s="93" customFormat="1" ht="15" customHeight="1">
      <c r="A44" s="971" t="s">
        <v>62</v>
      </c>
      <c r="B44" s="972"/>
      <c r="C44" s="972"/>
      <c r="D44" s="972"/>
      <c r="E44" s="972"/>
      <c r="F44" s="973"/>
      <c r="G44" s="973"/>
      <c r="H44" s="974"/>
      <c r="I44" s="1049"/>
      <c r="J44" s="1050"/>
      <c r="K44" s="1050"/>
      <c r="L44" s="1050"/>
      <c r="M44" s="1051"/>
      <c r="N44" s="1049"/>
      <c r="O44" s="1050"/>
      <c r="P44" s="1050"/>
      <c r="Q44" s="1050"/>
      <c r="R44" s="1051"/>
      <c r="S44" s="1049"/>
      <c r="T44" s="1050"/>
      <c r="U44" s="1050"/>
      <c r="V44" s="1050"/>
      <c r="W44" s="1051"/>
      <c r="X44" s="1049"/>
      <c r="Y44" s="1050"/>
      <c r="Z44" s="1050"/>
      <c r="AA44" s="1050"/>
      <c r="AB44" s="1051"/>
      <c r="AC44" s="1049"/>
      <c r="AD44" s="1050"/>
      <c r="AE44" s="1050"/>
      <c r="AF44" s="1050"/>
      <c r="AG44" s="1051"/>
      <c r="AH44" s="1049"/>
      <c r="AI44" s="1050"/>
      <c r="AJ44" s="1050"/>
      <c r="AK44" s="1050"/>
      <c r="AL44" s="1051"/>
    </row>
    <row r="45" spans="1:38" s="93" customFormat="1" ht="15" customHeight="1">
      <c r="A45" s="967"/>
      <c r="B45" s="961"/>
      <c r="C45" s="961"/>
      <c r="D45" s="961"/>
      <c r="E45" s="961"/>
      <c r="F45" s="1055"/>
      <c r="G45" s="1055"/>
      <c r="H45" s="963"/>
      <c r="I45" s="1052"/>
      <c r="J45" s="1053"/>
      <c r="K45" s="1053"/>
      <c r="L45" s="1053"/>
      <c r="M45" s="1054"/>
      <c r="N45" s="1052"/>
      <c r="O45" s="1053"/>
      <c r="P45" s="1053"/>
      <c r="Q45" s="1053"/>
      <c r="R45" s="1054"/>
      <c r="S45" s="1052"/>
      <c r="T45" s="1053"/>
      <c r="U45" s="1053"/>
      <c r="V45" s="1053"/>
      <c r="W45" s="1054"/>
      <c r="X45" s="1052"/>
      <c r="Y45" s="1053"/>
      <c r="Z45" s="1053"/>
      <c r="AA45" s="1053"/>
      <c r="AB45" s="1054"/>
      <c r="AC45" s="1052"/>
      <c r="AD45" s="1053"/>
      <c r="AE45" s="1053"/>
      <c r="AF45" s="1053"/>
      <c r="AG45" s="1054"/>
      <c r="AH45" s="1052"/>
      <c r="AI45" s="1053"/>
      <c r="AJ45" s="1053"/>
      <c r="AK45" s="1053"/>
      <c r="AL45" s="1054"/>
    </row>
    <row r="46" spans="1:38" s="93" customFormat="1" ht="15" customHeight="1">
      <c r="A46" s="94" t="s">
        <v>63</v>
      </c>
      <c r="B46" s="989" t="s">
        <v>64</v>
      </c>
      <c r="C46" s="990"/>
      <c r="D46" s="990"/>
      <c r="E46" s="990"/>
      <c r="F46" s="991"/>
      <c r="G46" s="991"/>
      <c r="H46" s="992"/>
      <c r="I46" s="1038"/>
      <c r="J46" s="1039"/>
      <c r="K46" s="1039"/>
      <c r="L46" s="1039"/>
      <c r="M46" s="1039"/>
      <c r="N46" s="1038"/>
      <c r="O46" s="1039"/>
      <c r="P46" s="1039"/>
      <c r="Q46" s="1039"/>
      <c r="R46" s="1039"/>
      <c r="S46" s="1038"/>
      <c r="T46" s="1039"/>
      <c r="U46" s="1039"/>
      <c r="V46" s="1039"/>
      <c r="W46" s="1039"/>
      <c r="X46" s="1038"/>
      <c r="Y46" s="1039"/>
      <c r="Z46" s="1039"/>
      <c r="AA46" s="1039"/>
      <c r="AB46" s="1039"/>
      <c r="AC46" s="1038"/>
      <c r="AD46" s="1039"/>
      <c r="AE46" s="1039"/>
      <c r="AF46" s="1039"/>
      <c r="AG46" s="1039"/>
      <c r="AH46" s="1038"/>
      <c r="AI46" s="1039"/>
      <c r="AJ46" s="1039"/>
      <c r="AK46" s="1039"/>
      <c r="AL46" s="1040"/>
    </row>
    <row r="47" spans="1:38" s="93" customFormat="1" ht="15" customHeight="1">
      <c r="A47" s="94"/>
      <c r="B47" s="954"/>
      <c r="C47" s="1035"/>
      <c r="D47" s="1035"/>
      <c r="E47" s="1035"/>
      <c r="F47" s="1036"/>
      <c r="G47" s="1036"/>
      <c r="H47" s="1037"/>
      <c r="I47" s="964"/>
      <c r="J47" s="965"/>
      <c r="K47" s="965"/>
      <c r="L47" s="965"/>
      <c r="M47" s="965"/>
      <c r="N47" s="964"/>
      <c r="O47" s="965"/>
      <c r="P47" s="965"/>
      <c r="Q47" s="965"/>
      <c r="R47" s="965"/>
      <c r="S47" s="964"/>
      <c r="T47" s="965"/>
      <c r="U47" s="965"/>
      <c r="V47" s="965"/>
      <c r="W47" s="965"/>
      <c r="X47" s="964"/>
      <c r="Y47" s="965"/>
      <c r="Z47" s="965"/>
      <c r="AA47" s="965"/>
      <c r="AB47" s="965"/>
      <c r="AC47" s="964"/>
      <c r="AD47" s="965"/>
      <c r="AE47" s="965"/>
      <c r="AF47" s="965"/>
      <c r="AG47" s="965"/>
      <c r="AH47" s="964"/>
      <c r="AI47" s="965"/>
      <c r="AJ47" s="965"/>
      <c r="AK47" s="965"/>
      <c r="AL47" s="956"/>
    </row>
    <row r="48" spans="1:38" s="93" customFormat="1" ht="15" customHeight="1">
      <c r="A48" s="94"/>
      <c r="B48" s="1041" t="s">
        <v>65</v>
      </c>
      <c r="C48" s="1042"/>
      <c r="D48" s="1042"/>
      <c r="E48" s="1042"/>
      <c r="F48" s="1043"/>
      <c r="G48" s="1043"/>
      <c r="H48" s="1044"/>
      <c r="I48" s="964"/>
      <c r="J48" s="965"/>
      <c r="K48" s="965"/>
      <c r="L48" s="965"/>
      <c r="M48" s="965"/>
      <c r="N48" s="964"/>
      <c r="O48" s="965"/>
      <c r="P48" s="965"/>
      <c r="Q48" s="965"/>
      <c r="R48" s="965"/>
      <c r="S48" s="964"/>
      <c r="T48" s="965"/>
      <c r="U48" s="965"/>
      <c r="V48" s="965"/>
      <c r="W48" s="965"/>
      <c r="X48" s="964"/>
      <c r="Y48" s="965"/>
      <c r="Z48" s="965"/>
      <c r="AA48" s="965"/>
      <c r="AB48" s="965"/>
      <c r="AC48" s="964"/>
      <c r="AD48" s="965"/>
      <c r="AE48" s="965"/>
      <c r="AF48" s="965"/>
      <c r="AG48" s="965"/>
      <c r="AH48" s="964">
        <v>-774</v>
      </c>
      <c r="AI48" s="965"/>
      <c r="AJ48" s="965"/>
      <c r="AK48" s="965"/>
      <c r="AL48" s="956"/>
    </row>
    <row r="49" spans="1:38" s="93" customFormat="1" ht="15" customHeight="1">
      <c r="A49" s="94"/>
      <c r="B49" s="1045"/>
      <c r="C49" s="1046"/>
      <c r="D49" s="1046"/>
      <c r="E49" s="1046"/>
      <c r="F49" s="1047"/>
      <c r="G49" s="1047"/>
      <c r="H49" s="1048"/>
      <c r="I49" s="964"/>
      <c r="J49" s="965"/>
      <c r="K49" s="965"/>
      <c r="L49" s="965"/>
      <c r="M49" s="965"/>
      <c r="N49" s="964"/>
      <c r="O49" s="965"/>
      <c r="P49" s="965"/>
      <c r="Q49" s="965"/>
      <c r="R49" s="965"/>
      <c r="S49" s="964"/>
      <c r="T49" s="965"/>
      <c r="U49" s="965"/>
      <c r="V49" s="965"/>
      <c r="W49" s="965"/>
      <c r="X49" s="964"/>
      <c r="Y49" s="965"/>
      <c r="Z49" s="965"/>
      <c r="AA49" s="965"/>
      <c r="AB49" s="965"/>
      <c r="AC49" s="964"/>
      <c r="AD49" s="965"/>
      <c r="AE49" s="965"/>
      <c r="AF49" s="965"/>
      <c r="AG49" s="965"/>
      <c r="AH49" s="964"/>
      <c r="AI49" s="965"/>
      <c r="AJ49" s="965"/>
      <c r="AK49" s="965"/>
      <c r="AL49" s="956"/>
    </row>
    <row r="50" spans="1:38" s="93" customFormat="1" ht="15" customHeight="1">
      <c r="A50" s="94"/>
      <c r="B50" s="955" t="s">
        <v>66</v>
      </c>
      <c r="C50" s="951"/>
      <c r="D50" s="951"/>
      <c r="E50" s="951"/>
      <c r="F50" s="952"/>
      <c r="G50" s="952"/>
      <c r="H50" s="953"/>
      <c r="I50" s="964"/>
      <c r="J50" s="965"/>
      <c r="K50" s="965"/>
      <c r="L50" s="965"/>
      <c r="M50" s="965"/>
      <c r="N50" s="964"/>
      <c r="O50" s="965"/>
      <c r="P50" s="965"/>
      <c r="Q50" s="965"/>
      <c r="R50" s="965"/>
      <c r="S50" s="964"/>
      <c r="T50" s="965"/>
      <c r="U50" s="965"/>
      <c r="V50" s="965"/>
      <c r="W50" s="965"/>
      <c r="X50" s="964"/>
      <c r="Y50" s="965"/>
      <c r="Z50" s="965"/>
      <c r="AA50" s="965"/>
      <c r="AB50" s="965"/>
      <c r="AC50" s="964"/>
      <c r="AD50" s="965"/>
      <c r="AE50" s="965"/>
      <c r="AF50" s="965"/>
      <c r="AG50" s="965"/>
      <c r="AH50" s="964">
        <v>3695</v>
      </c>
      <c r="AI50" s="965"/>
      <c r="AJ50" s="965"/>
      <c r="AK50" s="965"/>
      <c r="AL50" s="956"/>
    </row>
    <row r="51" spans="1:38" s="93" customFormat="1" ht="15" customHeight="1">
      <c r="A51" s="94"/>
      <c r="B51" s="954"/>
      <c r="C51" s="1035"/>
      <c r="D51" s="1035"/>
      <c r="E51" s="1035"/>
      <c r="F51" s="1036"/>
      <c r="G51" s="1036"/>
      <c r="H51" s="1037"/>
      <c r="I51" s="964"/>
      <c r="J51" s="965"/>
      <c r="K51" s="965"/>
      <c r="L51" s="965"/>
      <c r="M51" s="965"/>
      <c r="N51" s="964"/>
      <c r="O51" s="965"/>
      <c r="P51" s="965"/>
      <c r="Q51" s="965"/>
      <c r="R51" s="965"/>
      <c r="S51" s="964"/>
      <c r="T51" s="965"/>
      <c r="U51" s="965"/>
      <c r="V51" s="965"/>
      <c r="W51" s="965"/>
      <c r="X51" s="964"/>
      <c r="Y51" s="965"/>
      <c r="Z51" s="965"/>
      <c r="AA51" s="965"/>
      <c r="AB51" s="965"/>
      <c r="AC51" s="964"/>
      <c r="AD51" s="965"/>
      <c r="AE51" s="965"/>
      <c r="AF51" s="965"/>
      <c r="AG51" s="965"/>
      <c r="AH51" s="964"/>
      <c r="AI51" s="965"/>
      <c r="AJ51" s="965"/>
      <c r="AK51" s="965"/>
      <c r="AL51" s="956"/>
    </row>
    <row r="52" spans="1:38" s="93" customFormat="1" ht="15" customHeight="1">
      <c r="A52" s="94"/>
      <c r="B52" s="955" t="s">
        <v>67</v>
      </c>
      <c r="C52" s="951"/>
      <c r="D52" s="951"/>
      <c r="E52" s="951"/>
      <c r="F52" s="952"/>
      <c r="G52" s="952"/>
      <c r="H52" s="953"/>
      <c r="I52" s="964"/>
      <c r="J52" s="965"/>
      <c r="K52" s="965"/>
      <c r="L52" s="965"/>
      <c r="M52" s="965"/>
      <c r="N52" s="964"/>
      <c r="O52" s="965"/>
      <c r="P52" s="965"/>
      <c r="Q52" s="965"/>
      <c r="R52" s="965"/>
      <c r="S52" s="964"/>
      <c r="T52" s="965"/>
      <c r="U52" s="965"/>
      <c r="V52" s="965"/>
      <c r="W52" s="965"/>
      <c r="X52" s="964"/>
      <c r="Y52" s="965"/>
      <c r="Z52" s="965"/>
      <c r="AA52" s="965"/>
      <c r="AB52" s="965"/>
      <c r="AC52" s="964"/>
      <c r="AD52" s="965"/>
      <c r="AE52" s="965"/>
      <c r="AF52" s="965"/>
      <c r="AG52" s="965"/>
      <c r="AH52" s="964">
        <v>-31</v>
      </c>
      <c r="AI52" s="965"/>
      <c r="AJ52" s="965"/>
      <c r="AK52" s="965"/>
      <c r="AL52" s="956"/>
    </row>
    <row r="53" spans="1:38" s="93" customFormat="1" ht="15" customHeight="1">
      <c r="A53" s="94"/>
      <c r="B53" s="954"/>
      <c r="C53" s="1035"/>
      <c r="D53" s="1035"/>
      <c r="E53" s="1035"/>
      <c r="F53" s="1036"/>
      <c r="G53" s="1036"/>
      <c r="H53" s="1037"/>
      <c r="I53" s="964"/>
      <c r="J53" s="965"/>
      <c r="K53" s="965"/>
      <c r="L53" s="965"/>
      <c r="M53" s="965"/>
      <c r="N53" s="964"/>
      <c r="O53" s="965"/>
      <c r="P53" s="965"/>
      <c r="Q53" s="965"/>
      <c r="R53" s="965"/>
      <c r="S53" s="964"/>
      <c r="T53" s="965"/>
      <c r="U53" s="965"/>
      <c r="V53" s="965"/>
      <c r="W53" s="965"/>
      <c r="X53" s="964"/>
      <c r="Y53" s="965"/>
      <c r="Z53" s="965"/>
      <c r="AA53" s="965"/>
      <c r="AB53" s="965"/>
      <c r="AC53" s="964"/>
      <c r="AD53" s="965"/>
      <c r="AE53" s="965"/>
      <c r="AF53" s="965"/>
      <c r="AG53" s="965"/>
      <c r="AH53" s="964"/>
      <c r="AI53" s="965"/>
      <c r="AJ53" s="965"/>
      <c r="AK53" s="965"/>
      <c r="AL53" s="956"/>
    </row>
    <row r="54" spans="1:38" s="93" customFormat="1" ht="15" customHeight="1">
      <c r="A54" s="94"/>
      <c r="B54" s="955" t="s">
        <v>68</v>
      </c>
      <c r="C54" s="951"/>
      <c r="D54" s="951"/>
      <c r="E54" s="951"/>
      <c r="F54" s="952"/>
      <c r="G54" s="952"/>
      <c r="H54" s="953"/>
      <c r="I54" s="964"/>
      <c r="J54" s="965"/>
      <c r="K54" s="965"/>
      <c r="L54" s="965"/>
      <c r="M54" s="965"/>
      <c r="N54" s="964"/>
      <c r="O54" s="965"/>
      <c r="P54" s="965"/>
      <c r="Q54" s="965"/>
      <c r="R54" s="965"/>
      <c r="S54" s="964"/>
      <c r="T54" s="965"/>
      <c r="U54" s="965"/>
      <c r="V54" s="965"/>
      <c r="W54" s="965"/>
      <c r="X54" s="964"/>
      <c r="Y54" s="965"/>
      <c r="Z54" s="965"/>
      <c r="AA54" s="965"/>
      <c r="AB54" s="965"/>
      <c r="AC54" s="964"/>
      <c r="AD54" s="965"/>
      <c r="AE54" s="965"/>
      <c r="AF54" s="965"/>
      <c r="AG54" s="965"/>
      <c r="AH54" s="964">
        <v>8</v>
      </c>
      <c r="AI54" s="965"/>
      <c r="AJ54" s="965"/>
      <c r="AK54" s="965"/>
      <c r="AL54" s="956"/>
    </row>
    <row r="55" spans="1:38" s="93" customFormat="1" ht="15" customHeight="1">
      <c r="A55" s="94"/>
      <c r="B55" s="954"/>
      <c r="C55" s="1035"/>
      <c r="D55" s="1035"/>
      <c r="E55" s="1035"/>
      <c r="F55" s="1036"/>
      <c r="G55" s="1036"/>
      <c r="H55" s="1037"/>
      <c r="I55" s="964"/>
      <c r="J55" s="965"/>
      <c r="K55" s="965"/>
      <c r="L55" s="965"/>
      <c r="M55" s="965"/>
      <c r="N55" s="964"/>
      <c r="O55" s="965"/>
      <c r="P55" s="965"/>
      <c r="Q55" s="965"/>
      <c r="R55" s="965"/>
      <c r="S55" s="964"/>
      <c r="T55" s="965"/>
      <c r="U55" s="965"/>
      <c r="V55" s="965"/>
      <c r="W55" s="965"/>
      <c r="X55" s="964"/>
      <c r="Y55" s="965"/>
      <c r="Z55" s="965"/>
      <c r="AA55" s="965"/>
      <c r="AB55" s="965"/>
      <c r="AC55" s="964"/>
      <c r="AD55" s="965"/>
      <c r="AE55" s="965"/>
      <c r="AF55" s="965"/>
      <c r="AG55" s="965"/>
      <c r="AH55" s="964"/>
      <c r="AI55" s="965"/>
      <c r="AJ55" s="965"/>
      <c r="AK55" s="965"/>
      <c r="AL55" s="956"/>
    </row>
    <row r="56" spans="1:38" s="93" customFormat="1" ht="15" customHeight="1">
      <c r="A56" s="94"/>
      <c r="B56" s="979" t="s">
        <v>69</v>
      </c>
      <c r="C56" s="968"/>
      <c r="D56" s="968"/>
      <c r="E56" s="968"/>
      <c r="F56" s="969"/>
      <c r="G56" s="969"/>
      <c r="H56" s="966"/>
      <c r="I56" s="964"/>
      <c r="J56" s="965"/>
      <c r="K56" s="965"/>
      <c r="L56" s="965"/>
      <c r="M56" s="965"/>
      <c r="N56" s="964">
        <v>97</v>
      </c>
      <c r="O56" s="965"/>
      <c r="P56" s="965"/>
      <c r="Q56" s="965"/>
      <c r="R56" s="965"/>
      <c r="S56" s="964"/>
      <c r="T56" s="965"/>
      <c r="U56" s="965"/>
      <c r="V56" s="965"/>
      <c r="W56" s="965"/>
      <c r="X56" s="964">
        <v>97</v>
      </c>
      <c r="Y56" s="965"/>
      <c r="Z56" s="965"/>
      <c r="AA56" s="965"/>
      <c r="AB56" s="965"/>
      <c r="AC56" s="964"/>
      <c r="AD56" s="965"/>
      <c r="AE56" s="965"/>
      <c r="AF56" s="965"/>
      <c r="AG56" s="965"/>
      <c r="AH56" s="964" t="s">
        <v>72</v>
      </c>
      <c r="AI56" s="965"/>
      <c r="AJ56" s="965"/>
      <c r="AK56" s="965"/>
      <c r="AL56" s="956"/>
    </row>
    <row r="57" spans="1:38" s="93" customFormat="1" ht="15" customHeight="1">
      <c r="A57" s="94"/>
      <c r="B57" s="957"/>
      <c r="C57" s="958"/>
      <c r="D57" s="958"/>
      <c r="E57" s="958"/>
      <c r="F57" s="959"/>
      <c r="G57" s="959"/>
      <c r="H57" s="960"/>
      <c r="I57" s="964"/>
      <c r="J57" s="965"/>
      <c r="K57" s="965"/>
      <c r="L57" s="965"/>
      <c r="M57" s="965"/>
      <c r="N57" s="964"/>
      <c r="O57" s="965"/>
      <c r="P57" s="965"/>
      <c r="Q57" s="965"/>
      <c r="R57" s="965"/>
      <c r="S57" s="964"/>
      <c r="T57" s="965"/>
      <c r="U57" s="965"/>
      <c r="V57" s="965"/>
      <c r="W57" s="965"/>
      <c r="X57" s="964"/>
      <c r="Y57" s="965"/>
      <c r="Z57" s="965"/>
      <c r="AA57" s="965"/>
      <c r="AB57" s="965"/>
      <c r="AC57" s="964"/>
      <c r="AD57" s="965"/>
      <c r="AE57" s="965"/>
      <c r="AF57" s="965"/>
      <c r="AG57" s="965"/>
      <c r="AH57" s="964"/>
      <c r="AI57" s="965"/>
      <c r="AJ57" s="965"/>
      <c r="AK57" s="965"/>
      <c r="AL57" s="956"/>
    </row>
    <row r="58" spans="1:38" s="93" customFormat="1" ht="8.25" customHeight="1">
      <c r="A58" s="94"/>
      <c r="B58" s="979" t="s">
        <v>81</v>
      </c>
      <c r="C58" s="968"/>
      <c r="D58" s="968"/>
      <c r="E58" s="968"/>
      <c r="F58" s="969"/>
      <c r="G58" s="969"/>
      <c r="H58" s="966"/>
      <c r="I58" s="982">
        <v>-1029</v>
      </c>
      <c r="J58" s="983"/>
      <c r="K58" s="983"/>
      <c r="L58" s="983"/>
      <c r="M58" s="983"/>
      <c r="N58" s="982"/>
      <c r="O58" s="983"/>
      <c r="P58" s="983"/>
      <c r="Q58" s="983"/>
      <c r="R58" s="983"/>
      <c r="S58" s="982">
        <v>235</v>
      </c>
      <c r="T58" s="983"/>
      <c r="U58" s="983"/>
      <c r="V58" s="983"/>
      <c r="W58" s="983"/>
      <c r="X58" s="982">
        <v>-794</v>
      </c>
      <c r="Y58" s="983"/>
      <c r="Z58" s="983"/>
      <c r="AA58" s="983"/>
      <c r="AB58" s="983"/>
      <c r="AC58" s="982"/>
      <c r="AD58" s="983"/>
      <c r="AE58" s="983"/>
      <c r="AF58" s="983"/>
      <c r="AG58" s="983"/>
      <c r="AH58" s="982">
        <v>-794</v>
      </c>
      <c r="AI58" s="983"/>
      <c r="AJ58" s="983"/>
      <c r="AK58" s="983"/>
      <c r="AL58" s="981"/>
    </row>
    <row r="59" spans="1:38" s="93" customFormat="1" ht="14.25" customHeight="1">
      <c r="A59" s="94"/>
      <c r="B59" s="967"/>
      <c r="C59" s="961"/>
      <c r="D59" s="961"/>
      <c r="E59" s="961"/>
      <c r="F59" s="962"/>
      <c r="G59" s="962"/>
      <c r="H59" s="963"/>
      <c r="I59" s="984"/>
      <c r="J59" s="980"/>
      <c r="K59" s="980"/>
      <c r="L59" s="980"/>
      <c r="M59" s="980"/>
      <c r="N59" s="984"/>
      <c r="O59" s="980"/>
      <c r="P59" s="980"/>
      <c r="Q59" s="980"/>
      <c r="R59" s="980"/>
      <c r="S59" s="984"/>
      <c r="T59" s="980"/>
      <c r="U59" s="980"/>
      <c r="V59" s="980"/>
      <c r="W59" s="980"/>
      <c r="X59" s="984"/>
      <c r="Y59" s="980"/>
      <c r="Z59" s="980"/>
      <c r="AA59" s="980"/>
      <c r="AB59" s="980"/>
      <c r="AC59" s="984"/>
      <c r="AD59" s="980"/>
      <c r="AE59" s="980"/>
      <c r="AF59" s="980"/>
      <c r="AG59" s="980"/>
      <c r="AH59" s="984"/>
      <c r="AI59" s="980"/>
      <c r="AJ59" s="980"/>
      <c r="AK59" s="980"/>
      <c r="AL59" s="970"/>
    </row>
    <row r="60" spans="1:38" s="93" customFormat="1" ht="14.25" customHeight="1">
      <c r="A60" s="94"/>
      <c r="B60" s="967"/>
      <c r="C60" s="961"/>
      <c r="D60" s="961"/>
      <c r="E60" s="961"/>
      <c r="F60" s="962"/>
      <c r="G60" s="962"/>
      <c r="H60" s="963"/>
      <c r="I60" s="984"/>
      <c r="J60" s="980"/>
      <c r="K60" s="980"/>
      <c r="L60" s="980"/>
      <c r="M60" s="980"/>
      <c r="N60" s="984"/>
      <c r="O60" s="980"/>
      <c r="P60" s="980"/>
      <c r="Q60" s="980"/>
      <c r="R60" s="980"/>
      <c r="S60" s="984"/>
      <c r="T60" s="980"/>
      <c r="U60" s="980"/>
      <c r="V60" s="980"/>
      <c r="W60" s="980"/>
      <c r="X60" s="984"/>
      <c r="Y60" s="980"/>
      <c r="Z60" s="980"/>
      <c r="AA60" s="980"/>
      <c r="AB60" s="980"/>
      <c r="AC60" s="984"/>
      <c r="AD60" s="980"/>
      <c r="AE60" s="980"/>
      <c r="AF60" s="980"/>
      <c r="AG60" s="980"/>
      <c r="AH60" s="984"/>
      <c r="AI60" s="980"/>
      <c r="AJ60" s="980"/>
      <c r="AK60" s="980"/>
      <c r="AL60" s="970"/>
    </row>
    <row r="61" spans="1:38" s="93" customFormat="1" ht="14.25" customHeight="1">
      <c r="A61" s="94"/>
      <c r="B61" s="975"/>
      <c r="C61" s="976"/>
      <c r="D61" s="976"/>
      <c r="E61" s="976"/>
      <c r="F61" s="977"/>
      <c r="G61" s="977"/>
      <c r="H61" s="978"/>
      <c r="I61" s="984"/>
      <c r="J61" s="980"/>
      <c r="K61" s="980"/>
      <c r="L61" s="980"/>
      <c r="M61" s="980"/>
      <c r="N61" s="984"/>
      <c r="O61" s="980"/>
      <c r="P61" s="980"/>
      <c r="Q61" s="980"/>
      <c r="R61" s="980"/>
      <c r="S61" s="984"/>
      <c r="T61" s="980"/>
      <c r="U61" s="980"/>
      <c r="V61" s="980"/>
      <c r="W61" s="980"/>
      <c r="X61" s="984"/>
      <c r="Y61" s="980"/>
      <c r="Z61" s="980"/>
      <c r="AA61" s="980"/>
      <c r="AB61" s="980"/>
      <c r="AC61" s="984"/>
      <c r="AD61" s="980"/>
      <c r="AE61" s="980"/>
      <c r="AF61" s="980"/>
      <c r="AG61" s="980"/>
      <c r="AH61" s="984"/>
      <c r="AI61" s="980"/>
      <c r="AJ61" s="980"/>
      <c r="AK61" s="980"/>
      <c r="AL61" s="970"/>
    </row>
    <row r="62" spans="1:38" s="93" customFormat="1" ht="14.25" customHeight="1">
      <c r="A62" s="971" t="s">
        <v>71</v>
      </c>
      <c r="B62" s="972"/>
      <c r="C62" s="972"/>
      <c r="D62" s="972"/>
      <c r="E62" s="972"/>
      <c r="F62" s="973"/>
      <c r="G62" s="973"/>
      <c r="H62" s="974"/>
      <c r="I62" s="986">
        <v>-1029</v>
      </c>
      <c r="J62" s="986"/>
      <c r="K62" s="986"/>
      <c r="L62" s="986"/>
      <c r="M62" s="986"/>
      <c r="N62" s="986">
        <v>97</v>
      </c>
      <c r="O62" s="986"/>
      <c r="P62" s="986"/>
      <c r="Q62" s="986"/>
      <c r="R62" s="986"/>
      <c r="S62" s="986">
        <v>235</v>
      </c>
      <c r="T62" s="986"/>
      <c r="U62" s="986"/>
      <c r="V62" s="986"/>
      <c r="W62" s="986"/>
      <c r="X62" s="986">
        <v>-696</v>
      </c>
      <c r="Y62" s="986"/>
      <c r="Z62" s="986"/>
      <c r="AA62" s="986"/>
      <c r="AB62" s="986"/>
      <c r="AC62" s="986" t="s">
        <v>72</v>
      </c>
      <c r="AD62" s="986"/>
      <c r="AE62" s="986"/>
      <c r="AF62" s="986"/>
      <c r="AG62" s="986"/>
      <c r="AH62" s="986">
        <v>2104</v>
      </c>
      <c r="AI62" s="986"/>
      <c r="AJ62" s="986"/>
      <c r="AK62" s="986"/>
      <c r="AL62" s="986"/>
    </row>
    <row r="63" spans="1:38" s="93" customFormat="1" ht="14.25" customHeight="1">
      <c r="A63" s="975"/>
      <c r="B63" s="976"/>
      <c r="C63" s="976"/>
      <c r="D63" s="976"/>
      <c r="E63" s="976"/>
      <c r="F63" s="977"/>
      <c r="G63" s="977"/>
      <c r="H63" s="978"/>
      <c r="I63" s="986"/>
      <c r="J63" s="986"/>
      <c r="K63" s="986"/>
      <c r="L63" s="986"/>
      <c r="M63" s="986"/>
      <c r="N63" s="986"/>
      <c r="O63" s="986"/>
      <c r="P63" s="986"/>
      <c r="Q63" s="986"/>
      <c r="R63" s="986"/>
      <c r="S63" s="986"/>
      <c r="T63" s="986"/>
      <c r="U63" s="986"/>
      <c r="V63" s="986"/>
      <c r="W63" s="986"/>
      <c r="X63" s="986"/>
      <c r="Y63" s="986"/>
      <c r="Z63" s="986"/>
      <c r="AA63" s="986"/>
      <c r="AB63" s="986"/>
      <c r="AC63" s="986"/>
      <c r="AD63" s="986"/>
      <c r="AE63" s="986"/>
      <c r="AF63" s="986"/>
      <c r="AG63" s="986"/>
      <c r="AH63" s="986"/>
      <c r="AI63" s="986"/>
      <c r="AJ63" s="986"/>
      <c r="AK63" s="986"/>
      <c r="AL63" s="986"/>
    </row>
    <row r="64" spans="1:38" s="93" customFormat="1" ht="14.25" customHeight="1">
      <c r="A64" s="989" t="s">
        <v>73</v>
      </c>
      <c r="B64" s="990"/>
      <c r="C64" s="990"/>
      <c r="D64" s="990"/>
      <c r="E64" s="990"/>
      <c r="F64" s="991"/>
      <c r="G64" s="991"/>
      <c r="H64" s="992"/>
      <c r="I64" s="986">
        <v>6764</v>
      </c>
      <c r="J64" s="986"/>
      <c r="K64" s="986"/>
      <c r="L64" s="986"/>
      <c r="M64" s="986"/>
      <c r="N64" s="986">
        <v>501</v>
      </c>
      <c r="O64" s="986"/>
      <c r="P64" s="986"/>
      <c r="Q64" s="986"/>
      <c r="R64" s="986"/>
      <c r="S64" s="986">
        <v>903</v>
      </c>
      <c r="T64" s="986"/>
      <c r="U64" s="986"/>
      <c r="V64" s="986"/>
      <c r="W64" s="986"/>
      <c r="X64" s="986">
        <v>8169</v>
      </c>
      <c r="Y64" s="986"/>
      <c r="Z64" s="986"/>
      <c r="AA64" s="986"/>
      <c r="AB64" s="986"/>
      <c r="AC64" s="986" t="s">
        <v>72</v>
      </c>
      <c r="AD64" s="986"/>
      <c r="AE64" s="986"/>
      <c r="AF64" s="986"/>
      <c r="AG64" s="986"/>
      <c r="AH64" s="986">
        <v>81941</v>
      </c>
      <c r="AI64" s="986"/>
      <c r="AJ64" s="986"/>
      <c r="AK64" s="986"/>
      <c r="AL64" s="986"/>
    </row>
    <row r="65" spans="1:38" s="93" customFormat="1" ht="14.25" customHeight="1">
      <c r="A65" s="993"/>
      <c r="B65" s="994"/>
      <c r="C65" s="994"/>
      <c r="D65" s="994"/>
      <c r="E65" s="994"/>
      <c r="F65" s="995"/>
      <c r="G65" s="995"/>
      <c r="H65" s="996"/>
      <c r="I65" s="986"/>
      <c r="J65" s="986"/>
      <c r="K65" s="986"/>
      <c r="L65" s="986"/>
      <c r="M65" s="986"/>
      <c r="N65" s="986"/>
      <c r="O65" s="986"/>
      <c r="P65" s="986"/>
      <c r="Q65" s="986"/>
      <c r="R65" s="986"/>
      <c r="S65" s="986"/>
      <c r="T65" s="986"/>
      <c r="U65" s="986"/>
      <c r="V65" s="986"/>
      <c r="W65" s="986"/>
      <c r="X65" s="986"/>
      <c r="Y65" s="986"/>
      <c r="Z65" s="986"/>
      <c r="AA65" s="986"/>
      <c r="AB65" s="986"/>
      <c r="AC65" s="986"/>
      <c r="AD65" s="986"/>
      <c r="AE65" s="986"/>
      <c r="AF65" s="986"/>
      <c r="AG65" s="986"/>
      <c r="AH65" s="986"/>
      <c r="AI65" s="986"/>
      <c r="AJ65" s="986"/>
      <c r="AK65" s="986"/>
      <c r="AL65" s="986"/>
    </row>
    <row r="66" spans="1:38" ht="15" customHeight="1">
      <c r="A66" s="987" t="s">
        <v>82</v>
      </c>
      <c r="B66" s="988"/>
      <c r="C66" s="988"/>
      <c r="D66" s="988"/>
      <c r="E66" s="988"/>
      <c r="F66" s="988"/>
      <c r="G66" s="988"/>
      <c r="H66" s="988"/>
      <c r="I66" s="988"/>
      <c r="J66" s="988"/>
      <c r="K66" s="988"/>
      <c r="L66" s="988"/>
      <c r="M66" s="988"/>
      <c r="N66" s="988"/>
      <c r="O66" s="988"/>
      <c r="P66" s="988"/>
      <c r="Q66" s="988"/>
      <c r="R66" s="988"/>
      <c r="S66" s="988"/>
      <c r="T66" s="988"/>
      <c r="U66" s="988"/>
      <c r="V66" s="988"/>
      <c r="W66" s="988"/>
      <c r="X66" s="988"/>
      <c r="Y66" s="988"/>
      <c r="Z66" s="988"/>
      <c r="AA66" s="988"/>
      <c r="AB66" s="988"/>
      <c r="AC66" s="988"/>
      <c r="AD66" s="988"/>
      <c r="AE66" s="988"/>
      <c r="AF66" s="988"/>
      <c r="AG66" s="988"/>
      <c r="AH66" s="988"/>
      <c r="AI66" s="988"/>
      <c r="AJ66" s="988"/>
      <c r="AK66" s="988"/>
      <c r="AL66" s="988"/>
    </row>
    <row r="67" spans="1:30" ht="15" customHeight="1">
      <c r="A67" s="101" t="s">
        <v>83</v>
      </c>
      <c r="B67" s="101"/>
      <c r="C67" s="101"/>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3"/>
    </row>
  </sheetData>
  <mergeCells count="161">
    <mergeCell ref="AG9:AL11"/>
    <mergeCell ref="O12:T13"/>
    <mergeCell ref="U12:Z13"/>
    <mergeCell ref="A3:AI3"/>
    <mergeCell ref="A4:AI4"/>
    <mergeCell ref="A7:H11"/>
    <mergeCell ref="I7:AL8"/>
    <mergeCell ref="I9:N11"/>
    <mergeCell ref="O9:T11"/>
    <mergeCell ref="U9:Z11"/>
    <mergeCell ref="AA9:AF11"/>
    <mergeCell ref="AA12:AF13"/>
    <mergeCell ref="AG12:AL13"/>
    <mergeCell ref="A14:H15"/>
    <mergeCell ref="I14:N15"/>
    <mergeCell ref="O14:T15"/>
    <mergeCell ref="U14:Z15"/>
    <mergeCell ref="AA14:AF15"/>
    <mergeCell ref="AG14:AL15"/>
    <mergeCell ref="A12:H13"/>
    <mergeCell ref="I12:N13"/>
    <mergeCell ref="B16:H17"/>
    <mergeCell ref="I16:N17"/>
    <mergeCell ref="O16:T17"/>
    <mergeCell ref="AA20:AF21"/>
    <mergeCell ref="AG20:AL21"/>
    <mergeCell ref="U16:Z17"/>
    <mergeCell ref="B18:H19"/>
    <mergeCell ref="I18:N19"/>
    <mergeCell ref="O18:T19"/>
    <mergeCell ref="U18:Z19"/>
    <mergeCell ref="AA16:AF17"/>
    <mergeCell ref="AG16:AL17"/>
    <mergeCell ref="AA18:AF19"/>
    <mergeCell ref="AG18:AL19"/>
    <mergeCell ref="AA22:AF23"/>
    <mergeCell ref="AG22:AL23"/>
    <mergeCell ref="B20:H21"/>
    <mergeCell ref="I20:N21"/>
    <mergeCell ref="B22:H23"/>
    <mergeCell ref="I22:N23"/>
    <mergeCell ref="O22:T23"/>
    <mergeCell ref="U22:Z23"/>
    <mergeCell ref="O20:T21"/>
    <mergeCell ref="U20:Z21"/>
    <mergeCell ref="B24:H25"/>
    <mergeCell ref="I24:N25"/>
    <mergeCell ref="O24:T25"/>
    <mergeCell ref="U24:Z25"/>
    <mergeCell ref="AA28:AF31"/>
    <mergeCell ref="AG28:AL31"/>
    <mergeCell ref="B26:H27"/>
    <mergeCell ref="I26:N27"/>
    <mergeCell ref="O26:T27"/>
    <mergeCell ref="U26:Z27"/>
    <mergeCell ref="AA24:AF25"/>
    <mergeCell ref="AG24:AL25"/>
    <mergeCell ref="AA26:AF27"/>
    <mergeCell ref="AG26:AL27"/>
    <mergeCell ref="AA32:AF33"/>
    <mergeCell ref="AG32:AL33"/>
    <mergeCell ref="B28:H31"/>
    <mergeCell ref="I28:N31"/>
    <mergeCell ref="A32:H33"/>
    <mergeCell ref="I32:N33"/>
    <mergeCell ref="O32:T33"/>
    <mergeCell ref="U32:Z33"/>
    <mergeCell ref="O28:T31"/>
    <mergeCell ref="U28:Z31"/>
    <mergeCell ref="A34:H35"/>
    <mergeCell ref="I34:N35"/>
    <mergeCell ref="O34:T35"/>
    <mergeCell ref="U34:Z35"/>
    <mergeCell ref="AA34:AF35"/>
    <mergeCell ref="AG34:AL35"/>
    <mergeCell ref="A37:H41"/>
    <mergeCell ref="I37:AB37"/>
    <mergeCell ref="AC37:AG41"/>
    <mergeCell ref="AH37:AL41"/>
    <mergeCell ref="I38:M41"/>
    <mergeCell ref="N38:R41"/>
    <mergeCell ref="S38:W41"/>
    <mergeCell ref="X38:AB41"/>
    <mergeCell ref="A42:H43"/>
    <mergeCell ref="I42:M43"/>
    <mergeCell ref="N42:R43"/>
    <mergeCell ref="S42:W43"/>
    <mergeCell ref="X42:AB43"/>
    <mergeCell ref="AC42:AG43"/>
    <mergeCell ref="AH42:AL43"/>
    <mergeCell ref="A44:H45"/>
    <mergeCell ref="I44:M45"/>
    <mergeCell ref="N44:R45"/>
    <mergeCell ref="S44:W45"/>
    <mergeCell ref="X44:AB45"/>
    <mergeCell ref="AC44:AG45"/>
    <mergeCell ref="AH44:AL45"/>
    <mergeCell ref="B46:H47"/>
    <mergeCell ref="I46:M47"/>
    <mergeCell ref="N46:R47"/>
    <mergeCell ref="S46:W47"/>
    <mergeCell ref="X46:AB47"/>
    <mergeCell ref="AC46:AG47"/>
    <mergeCell ref="AH46:AL47"/>
    <mergeCell ref="B48:H49"/>
    <mergeCell ref="I48:M49"/>
    <mergeCell ref="N48:R49"/>
    <mergeCell ref="S48:W49"/>
    <mergeCell ref="X48:AB49"/>
    <mergeCell ref="AC48:AG49"/>
    <mergeCell ref="AH48:AL49"/>
    <mergeCell ref="B50:H51"/>
    <mergeCell ref="I50:M51"/>
    <mergeCell ref="N50:R51"/>
    <mergeCell ref="S50:W51"/>
    <mergeCell ref="X50:AB51"/>
    <mergeCell ref="AC50:AG51"/>
    <mergeCell ref="AH50:AL51"/>
    <mergeCell ref="B52:H53"/>
    <mergeCell ref="I52:M53"/>
    <mergeCell ref="N52:R53"/>
    <mergeCell ref="S52:W53"/>
    <mergeCell ref="X52:AB53"/>
    <mergeCell ref="AC52:AG53"/>
    <mergeCell ref="AH52:AL53"/>
    <mergeCell ref="B54:H55"/>
    <mergeCell ref="I54:M55"/>
    <mergeCell ref="N54:R55"/>
    <mergeCell ref="S54:W55"/>
    <mergeCell ref="X54:AB55"/>
    <mergeCell ref="AC54:AG55"/>
    <mergeCell ref="AH54:AL55"/>
    <mergeCell ref="B56:H57"/>
    <mergeCell ref="I56:M57"/>
    <mergeCell ref="N56:R57"/>
    <mergeCell ref="S56:W57"/>
    <mergeCell ref="X56:AB57"/>
    <mergeCell ref="AC56:AG57"/>
    <mergeCell ref="AH56:AL57"/>
    <mergeCell ref="B58:H61"/>
    <mergeCell ref="I58:M61"/>
    <mergeCell ref="N58:R61"/>
    <mergeCell ref="S58:W61"/>
    <mergeCell ref="X58:AB61"/>
    <mergeCell ref="AC58:AG61"/>
    <mergeCell ref="AH58:AL61"/>
    <mergeCell ref="A62:H63"/>
    <mergeCell ref="I62:M63"/>
    <mergeCell ref="N62:R63"/>
    <mergeCell ref="S62:W63"/>
    <mergeCell ref="X62:AB63"/>
    <mergeCell ref="AC62:AG63"/>
    <mergeCell ref="AH62:AL63"/>
    <mergeCell ref="X64:AB65"/>
    <mergeCell ref="AC64:AG65"/>
    <mergeCell ref="AH64:AL65"/>
    <mergeCell ref="A66:AL66"/>
    <mergeCell ref="A64:H65"/>
    <mergeCell ref="I64:M65"/>
    <mergeCell ref="N64:R65"/>
    <mergeCell ref="S64:W65"/>
  </mergeCells>
  <printOptions/>
  <pageMargins left="0.3937007874015748" right="0.3937007874015748" top="0.7874015748031497" bottom="0.3937007874015748" header="0.5118110236220472" footer="0.5118110236220472"/>
  <pageSetup horizontalDpi="300" verticalDpi="300" orientation="portrait" paperSize="9" scale="70" r:id="rId1"/>
  <headerFooter alignWithMargins="0">
    <oddHeader>&amp;C&amp;A</oddHeader>
  </headerFooter>
</worksheet>
</file>

<file path=xl/worksheets/sheet30.xml><?xml version="1.0" encoding="utf-8"?>
<worksheet xmlns="http://schemas.openxmlformats.org/spreadsheetml/2006/main" xmlns:r="http://schemas.openxmlformats.org/officeDocument/2006/relationships">
  <dimension ref="B1:J53"/>
  <sheetViews>
    <sheetView workbookViewId="0" topLeftCell="A1">
      <selection activeCell="A1" sqref="A1"/>
    </sheetView>
  </sheetViews>
  <sheetFormatPr defaultColWidth="9.00390625" defaultRowHeight="20.25" customHeight="1"/>
  <cols>
    <col min="1" max="1" width="9.00390625" style="874" customWidth="1"/>
    <col min="2" max="2" width="1.4921875" style="874" customWidth="1"/>
    <col min="3" max="3" width="24.75390625" style="874" customWidth="1"/>
    <col min="4" max="9" width="12.625" style="874" customWidth="1"/>
    <col min="10" max="16384" width="24.25390625" style="874" customWidth="1"/>
  </cols>
  <sheetData>
    <row r="1" ht="20.25" customHeight="1">
      <c r="J1" s="3"/>
    </row>
    <row r="2" ht="20.25" customHeight="1">
      <c r="I2" s="875"/>
    </row>
    <row r="3" spans="3:9" ht="20.25" customHeight="1">
      <c r="C3" s="1513"/>
      <c r="D3" s="876" t="s">
        <v>653</v>
      </c>
      <c r="E3" s="877"/>
      <c r="G3" s="1514" t="s">
        <v>654</v>
      </c>
      <c r="H3" s="1514"/>
      <c r="I3" s="1514"/>
    </row>
    <row r="4" spans="3:9" ht="20.25" customHeight="1">
      <c r="C4" s="1513"/>
      <c r="D4" s="876" t="s">
        <v>655</v>
      </c>
      <c r="E4" s="878"/>
      <c r="F4" s="879"/>
      <c r="G4" s="1514"/>
      <c r="H4" s="1514"/>
      <c r="I4" s="1514"/>
    </row>
    <row r="5" spans="2:8" ht="20.25" customHeight="1">
      <c r="B5" s="879"/>
      <c r="C5" s="879"/>
      <c r="D5" s="879"/>
      <c r="E5" s="879"/>
      <c r="F5" s="879"/>
      <c r="G5" s="879"/>
      <c r="H5" s="879"/>
    </row>
    <row r="6" ht="20.25" customHeight="1">
      <c r="H6" s="580" t="s">
        <v>685</v>
      </c>
    </row>
    <row r="7" spans="2:8" ht="20.25" customHeight="1">
      <c r="B7" s="880"/>
      <c r="C7" s="881"/>
      <c r="D7" s="882"/>
      <c r="E7" s="881"/>
      <c r="F7" s="883" t="s">
        <v>84</v>
      </c>
      <c r="G7" s="881"/>
      <c r="H7" s="884"/>
    </row>
    <row r="8" spans="2:8" ht="20.25" customHeight="1">
      <c r="B8" s="885"/>
      <c r="D8" s="886" t="s">
        <v>56</v>
      </c>
      <c r="E8" s="886" t="s">
        <v>57</v>
      </c>
      <c r="F8" s="886" t="s">
        <v>58</v>
      </c>
      <c r="G8" s="886" t="s">
        <v>59</v>
      </c>
      <c r="H8" s="886" t="s">
        <v>85</v>
      </c>
    </row>
    <row r="9" spans="2:8" ht="24.75" customHeight="1">
      <c r="B9" s="882" t="s">
        <v>656</v>
      </c>
      <c r="C9" s="887"/>
      <c r="D9" s="702">
        <v>30043</v>
      </c>
      <c r="E9" s="702">
        <v>18640</v>
      </c>
      <c r="F9" s="702">
        <v>105886</v>
      </c>
      <c r="G9" s="702">
        <v>-3854</v>
      </c>
      <c r="H9" s="702">
        <v>150716</v>
      </c>
    </row>
    <row r="10" spans="2:8" ht="24.75" customHeight="1">
      <c r="B10" s="882" t="s">
        <v>657</v>
      </c>
      <c r="C10" s="887"/>
      <c r="D10" s="888"/>
      <c r="E10" s="888"/>
      <c r="F10" s="888"/>
      <c r="G10" s="888"/>
      <c r="H10" s="888"/>
    </row>
    <row r="11" spans="2:8" ht="24.75" customHeight="1">
      <c r="B11" s="882"/>
      <c r="C11" s="889" t="s">
        <v>89</v>
      </c>
      <c r="D11" s="702" t="s">
        <v>38</v>
      </c>
      <c r="E11" s="702" t="s">
        <v>38</v>
      </c>
      <c r="F11" s="702">
        <v>-2601</v>
      </c>
      <c r="G11" s="702" t="s">
        <v>38</v>
      </c>
      <c r="H11" s="702">
        <v>-2601</v>
      </c>
    </row>
    <row r="12" spans="2:8" ht="24.75" customHeight="1">
      <c r="B12" s="882"/>
      <c r="C12" s="887" t="s">
        <v>349</v>
      </c>
      <c r="D12" s="702" t="s">
        <v>38</v>
      </c>
      <c r="E12" s="702" t="s">
        <v>38</v>
      </c>
      <c r="F12" s="702">
        <v>-50</v>
      </c>
      <c r="G12" s="702" t="s">
        <v>38</v>
      </c>
      <c r="H12" s="702">
        <v>-50</v>
      </c>
    </row>
    <row r="13" spans="2:8" ht="24.75" customHeight="1">
      <c r="B13" s="882"/>
      <c r="C13" s="887" t="s">
        <v>66</v>
      </c>
      <c r="D13" s="702" t="s">
        <v>38</v>
      </c>
      <c r="E13" s="702" t="s">
        <v>38</v>
      </c>
      <c r="F13" s="702">
        <v>20345</v>
      </c>
      <c r="G13" s="702" t="s">
        <v>38</v>
      </c>
      <c r="H13" s="702">
        <v>20345</v>
      </c>
    </row>
    <row r="14" spans="2:8" ht="24.75" customHeight="1">
      <c r="B14" s="882"/>
      <c r="C14" s="887" t="s">
        <v>67</v>
      </c>
      <c r="D14" s="702" t="s">
        <v>38</v>
      </c>
      <c r="E14" s="702" t="s">
        <v>38</v>
      </c>
      <c r="F14" s="702" t="s">
        <v>38</v>
      </c>
      <c r="G14" s="702">
        <v>-168</v>
      </c>
      <c r="H14" s="702">
        <v>-168</v>
      </c>
    </row>
    <row r="15" spans="2:8" ht="24.75" customHeight="1">
      <c r="B15" s="882"/>
      <c r="C15" s="887" t="s">
        <v>68</v>
      </c>
      <c r="D15" s="702" t="s">
        <v>38</v>
      </c>
      <c r="E15" s="702" t="s">
        <v>38</v>
      </c>
      <c r="F15" s="702">
        <v>-9</v>
      </c>
      <c r="G15" s="702">
        <v>259</v>
      </c>
      <c r="H15" s="702">
        <v>249</v>
      </c>
    </row>
    <row r="16" spans="2:8" ht="30" customHeight="1">
      <c r="B16" s="882"/>
      <c r="C16" s="890" t="s">
        <v>658</v>
      </c>
      <c r="D16" s="702" t="s">
        <v>38</v>
      </c>
      <c r="E16" s="702" t="s">
        <v>38</v>
      </c>
      <c r="F16" s="702" t="s">
        <v>38</v>
      </c>
      <c r="G16" s="702">
        <v>63</v>
      </c>
      <c r="H16" s="702">
        <v>63</v>
      </c>
    </row>
    <row r="17" spans="2:8" ht="30" customHeight="1">
      <c r="B17" s="882"/>
      <c r="C17" s="891" t="s">
        <v>659</v>
      </c>
      <c r="D17" s="888"/>
      <c r="E17" s="888"/>
      <c r="F17" s="888"/>
      <c r="G17" s="888"/>
      <c r="H17" s="888"/>
    </row>
    <row r="18" spans="2:8" ht="24.75" customHeight="1">
      <c r="B18" s="692" t="s">
        <v>660</v>
      </c>
      <c r="C18" s="892"/>
      <c r="D18" s="702" t="s">
        <v>142</v>
      </c>
      <c r="E18" s="702" t="s">
        <v>142</v>
      </c>
      <c r="F18" s="702">
        <v>17685</v>
      </c>
      <c r="G18" s="702">
        <v>154</v>
      </c>
      <c r="H18" s="702">
        <v>17839</v>
      </c>
    </row>
    <row r="19" spans="2:8" ht="24.75" customHeight="1">
      <c r="B19" s="882" t="s">
        <v>661</v>
      </c>
      <c r="C19" s="887"/>
      <c r="D19" s="702">
        <v>30043</v>
      </c>
      <c r="E19" s="702">
        <v>18640</v>
      </c>
      <c r="F19" s="702">
        <v>123571</v>
      </c>
      <c r="G19" s="702">
        <v>-3699</v>
      </c>
      <c r="H19" s="702">
        <v>168555</v>
      </c>
    </row>
    <row r="20" spans="2:8" s="893" customFormat="1" ht="35.25" customHeight="1">
      <c r="B20" s="874"/>
      <c r="C20" s="874"/>
      <c r="D20" s="874"/>
      <c r="E20" s="874"/>
      <c r="F20" s="874"/>
      <c r="G20" s="874"/>
      <c r="H20" s="874"/>
    </row>
    <row r="21" spans="2:9" ht="20.25" customHeight="1">
      <c r="B21" s="880"/>
      <c r="C21" s="881"/>
      <c r="D21" s="882"/>
      <c r="E21" s="894" t="s">
        <v>74</v>
      </c>
      <c r="F21" s="895"/>
      <c r="G21" s="1515" t="s">
        <v>75</v>
      </c>
      <c r="H21" s="1515" t="s">
        <v>95</v>
      </c>
      <c r="I21" s="1515" t="s">
        <v>76</v>
      </c>
    </row>
    <row r="22" spans="2:9" ht="30" customHeight="1">
      <c r="B22" s="896"/>
      <c r="C22" s="893"/>
      <c r="D22" s="897" t="s">
        <v>662</v>
      </c>
      <c r="E22" s="898" t="s">
        <v>97</v>
      </c>
      <c r="F22" s="899" t="s">
        <v>663</v>
      </c>
      <c r="G22" s="1516"/>
      <c r="H22" s="1503"/>
      <c r="I22" s="1503"/>
    </row>
    <row r="23" spans="2:9" ht="24.75" customHeight="1">
      <c r="B23" s="882" t="s">
        <v>656</v>
      </c>
      <c r="C23" s="887"/>
      <c r="D23" s="702">
        <v>7306</v>
      </c>
      <c r="E23" s="702" t="s">
        <v>142</v>
      </c>
      <c r="F23" s="702">
        <v>7306</v>
      </c>
      <c r="G23" s="702" t="s">
        <v>142</v>
      </c>
      <c r="H23" s="702">
        <v>306</v>
      </c>
      <c r="I23" s="702">
        <v>158329</v>
      </c>
    </row>
    <row r="24" spans="2:9" ht="24.75" customHeight="1">
      <c r="B24" s="882" t="s">
        <v>657</v>
      </c>
      <c r="C24" s="887"/>
      <c r="D24" s="888"/>
      <c r="E24" s="888"/>
      <c r="F24" s="888"/>
      <c r="G24" s="888"/>
      <c r="H24" s="888"/>
      <c r="I24" s="888"/>
    </row>
    <row r="25" spans="2:9" ht="24.75" customHeight="1">
      <c r="B25" s="882"/>
      <c r="C25" s="889" t="s">
        <v>89</v>
      </c>
      <c r="D25" s="702" t="s">
        <v>38</v>
      </c>
      <c r="E25" s="702" t="s">
        <v>38</v>
      </c>
      <c r="F25" s="702" t="s">
        <v>38</v>
      </c>
      <c r="G25" s="702" t="s">
        <v>38</v>
      </c>
      <c r="H25" s="702" t="s">
        <v>38</v>
      </c>
      <c r="I25" s="702">
        <v>-2601</v>
      </c>
    </row>
    <row r="26" spans="2:9" ht="24.75" customHeight="1">
      <c r="B26" s="882"/>
      <c r="C26" s="887" t="s">
        <v>349</v>
      </c>
      <c r="D26" s="702" t="s">
        <v>38</v>
      </c>
      <c r="E26" s="702" t="s">
        <v>38</v>
      </c>
      <c r="F26" s="702" t="s">
        <v>38</v>
      </c>
      <c r="G26" s="702" t="s">
        <v>38</v>
      </c>
      <c r="H26" s="702" t="s">
        <v>38</v>
      </c>
      <c r="I26" s="702">
        <v>-50</v>
      </c>
    </row>
    <row r="27" spans="2:9" ht="24.75" customHeight="1">
      <c r="B27" s="882"/>
      <c r="C27" s="887" t="s">
        <v>66</v>
      </c>
      <c r="D27" s="702" t="s">
        <v>38</v>
      </c>
      <c r="E27" s="702" t="s">
        <v>38</v>
      </c>
      <c r="F27" s="702" t="s">
        <v>38</v>
      </c>
      <c r="G27" s="702" t="s">
        <v>38</v>
      </c>
      <c r="H27" s="702" t="s">
        <v>38</v>
      </c>
      <c r="I27" s="702">
        <v>20345</v>
      </c>
    </row>
    <row r="28" spans="2:9" ht="24.75" customHeight="1">
      <c r="B28" s="882"/>
      <c r="C28" s="887" t="s">
        <v>67</v>
      </c>
      <c r="D28" s="702" t="s">
        <v>38</v>
      </c>
      <c r="E28" s="702" t="s">
        <v>38</v>
      </c>
      <c r="F28" s="702" t="s">
        <v>38</v>
      </c>
      <c r="G28" s="702" t="s">
        <v>38</v>
      </c>
      <c r="H28" s="702" t="s">
        <v>38</v>
      </c>
      <c r="I28" s="702">
        <v>-168</v>
      </c>
    </row>
    <row r="29" spans="2:9" ht="24.75" customHeight="1">
      <c r="B29" s="882"/>
      <c r="C29" s="887" t="s">
        <v>68</v>
      </c>
      <c r="D29" s="702" t="s">
        <v>38</v>
      </c>
      <c r="E29" s="702" t="s">
        <v>38</v>
      </c>
      <c r="F29" s="702" t="s">
        <v>38</v>
      </c>
      <c r="G29" s="702" t="s">
        <v>38</v>
      </c>
      <c r="H29" s="702" t="s">
        <v>38</v>
      </c>
      <c r="I29" s="702">
        <v>249</v>
      </c>
    </row>
    <row r="30" spans="2:9" ht="30" customHeight="1">
      <c r="B30" s="882"/>
      <c r="C30" s="890" t="s">
        <v>658</v>
      </c>
      <c r="D30" s="702" t="s">
        <v>38</v>
      </c>
      <c r="E30" s="702" t="s">
        <v>38</v>
      </c>
      <c r="F30" s="702" t="s">
        <v>38</v>
      </c>
      <c r="G30" s="702" t="s">
        <v>38</v>
      </c>
      <c r="H30" s="702">
        <v>-63</v>
      </c>
      <c r="I30" s="702" t="s">
        <v>142</v>
      </c>
    </row>
    <row r="31" spans="2:9" ht="30" customHeight="1">
      <c r="B31" s="882"/>
      <c r="C31" s="891" t="s">
        <v>659</v>
      </c>
      <c r="D31" s="702">
        <v>862</v>
      </c>
      <c r="E31" s="702">
        <v>55</v>
      </c>
      <c r="F31" s="702">
        <v>917</v>
      </c>
      <c r="G31" s="702">
        <v>68</v>
      </c>
      <c r="H31" s="702">
        <v>122</v>
      </c>
      <c r="I31" s="702">
        <v>1109</v>
      </c>
    </row>
    <row r="32" spans="2:9" ht="24.75" customHeight="1">
      <c r="B32" s="692" t="s">
        <v>660</v>
      </c>
      <c r="C32" s="887"/>
      <c r="D32" s="702">
        <v>862</v>
      </c>
      <c r="E32" s="702">
        <v>55</v>
      </c>
      <c r="F32" s="702">
        <v>917</v>
      </c>
      <c r="G32" s="702">
        <v>68</v>
      </c>
      <c r="H32" s="702">
        <v>59</v>
      </c>
      <c r="I32" s="702">
        <v>18885</v>
      </c>
    </row>
    <row r="33" spans="2:9" ht="24.75" customHeight="1">
      <c r="B33" s="882" t="s">
        <v>661</v>
      </c>
      <c r="C33" s="887"/>
      <c r="D33" s="702">
        <v>8169</v>
      </c>
      <c r="E33" s="702">
        <v>55</v>
      </c>
      <c r="F33" s="702">
        <v>8224</v>
      </c>
      <c r="G33" s="702">
        <v>68</v>
      </c>
      <c r="H33" s="702">
        <v>366</v>
      </c>
      <c r="I33" s="702">
        <v>177215</v>
      </c>
    </row>
    <row r="47" ht="35.25" customHeight="1"/>
    <row r="48" ht="36" customHeight="1"/>
    <row r="53" spans="2:8" s="893" customFormat="1" ht="35.25" customHeight="1">
      <c r="B53" s="874"/>
      <c r="C53" s="874"/>
      <c r="D53" s="874"/>
      <c r="E53" s="874"/>
      <c r="F53" s="874"/>
      <c r="G53" s="874"/>
      <c r="H53" s="874"/>
    </row>
    <row r="61" ht="35.25" customHeight="1"/>
    <row r="62" ht="36" customHeight="1"/>
  </sheetData>
  <mergeCells count="5">
    <mergeCell ref="C3:C4"/>
    <mergeCell ref="G3:I4"/>
    <mergeCell ref="G21:G22"/>
    <mergeCell ref="H21:H22"/>
    <mergeCell ref="I21:I22"/>
  </mergeCells>
  <printOptions/>
  <pageMargins left="0.3937007874015748" right="0.3937007874015748" top="0.7874015748031497" bottom="0.3937007874015748" header="0.5118110236220472" footer="0.5118110236220472"/>
  <pageSetup horizontalDpi="300" verticalDpi="300" orientation="portrait" paperSize="9" scale="80" r:id="rId2"/>
  <headerFooter alignWithMargins="0">
    <oddHeader>&amp;C&amp;A</oddHeader>
  </headerFooter>
  <drawing r:id="rId1"/>
</worksheet>
</file>

<file path=xl/worksheets/sheet31.xml><?xml version="1.0" encoding="utf-8"?>
<worksheet xmlns="http://schemas.openxmlformats.org/spreadsheetml/2006/main" xmlns:r="http://schemas.openxmlformats.org/officeDocument/2006/relationships">
  <dimension ref="B4:J40"/>
  <sheetViews>
    <sheetView workbookViewId="0" topLeftCell="A1">
      <selection activeCell="A1" sqref="A1"/>
    </sheetView>
  </sheetViews>
  <sheetFormatPr defaultColWidth="9.00390625" defaultRowHeight="13.5"/>
  <cols>
    <col min="1" max="2" width="1.625" style="900" customWidth="1"/>
    <col min="3" max="3" width="24.75390625" style="900" customWidth="1"/>
    <col min="4" max="8" width="15.625" style="900" customWidth="1"/>
    <col min="9" max="9" width="16.625" style="901" customWidth="1"/>
    <col min="10" max="13" width="16.625" style="900" customWidth="1"/>
    <col min="14" max="16384" width="9.00390625" style="900" customWidth="1"/>
  </cols>
  <sheetData>
    <row r="3" ht="15" customHeight="1"/>
    <row r="4" spans="5:10" ht="14.25">
      <c r="E4" s="902" t="s">
        <v>686</v>
      </c>
      <c r="G4" s="903"/>
      <c r="J4" s="903"/>
    </row>
    <row r="5" spans="5:10" ht="14.25">
      <c r="E5" s="903"/>
      <c r="F5" s="903"/>
      <c r="G5" s="903"/>
      <c r="J5" s="903"/>
    </row>
    <row r="6" spans="4:6" ht="15.75" customHeight="1">
      <c r="D6" s="903"/>
      <c r="E6" s="902" t="s">
        <v>687</v>
      </c>
      <c r="F6" s="903"/>
    </row>
    <row r="7" spans="4:6" ht="15.75" customHeight="1">
      <c r="D7" s="903"/>
      <c r="E7" s="902"/>
      <c r="F7" s="903"/>
    </row>
    <row r="8" spans="4:6" ht="15.75" customHeight="1">
      <c r="D8" s="903"/>
      <c r="E8" s="902" t="s">
        <v>688</v>
      </c>
      <c r="F8" s="903"/>
    </row>
    <row r="10" ht="15" customHeight="1">
      <c r="H10" s="900" t="s">
        <v>689</v>
      </c>
    </row>
    <row r="11" spans="2:8" ht="27" customHeight="1">
      <c r="B11" s="904"/>
      <c r="C11" s="905"/>
      <c r="D11" s="1524" t="s">
        <v>690</v>
      </c>
      <c r="E11" s="1524"/>
      <c r="F11" s="1524"/>
      <c r="G11" s="1524"/>
      <c r="H11" s="1525"/>
    </row>
    <row r="12" spans="2:8" ht="20.25" customHeight="1">
      <c r="B12" s="906"/>
      <c r="C12" s="907"/>
      <c r="D12" s="1530" t="s">
        <v>107</v>
      </c>
      <c r="E12" s="1532" t="s">
        <v>691</v>
      </c>
      <c r="F12" s="1532" t="s">
        <v>692</v>
      </c>
      <c r="G12" s="1532" t="s">
        <v>693</v>
      </c>
      <c r="H12" s="1532" t="s">
        <v>694</v>
      </c>
    </row>
    <row r="13" spans="2:8" ht="20.25" customHeight="1">
      <c r="B13" s="908"/>
      <c r="C13" s="909"/>
      <c r="D13" s="1531"/>
      <c r="E13" s="1533"/>
      <c r="F13" s="1533"/>
      <c r="G13" s="1533"/>
      <c r="H13" s="1533"/>
    </row>
    <row r="14" spans="2:8" ht="27" customHeight="1">
      <c r="B14" s="1517" t="s">
        <v>695</v>
      </c>
      <c r="C14" s="1518"/>
      <c r="D14" s="910">
        <v>8670</v>
      </c>
      <c r="E14" s="911">
        <v>5275</v>
      </c>
      <c r="F14" s="911">
        <v>48767</v>
      </c>
      <c r="G14" s="910">
        <v>-260</v>
      </c>
      <c r="H14" s="911">
        <v>62452</v>
      </c>
    </row>
    <row r="15" spans="2:8" ht="27" customHeight="1">
      <c r="B15" s="1519" t="s">
        <v>696</v>
      </c>
      <c r="C15" s="1520"/>
      <c r="D15" s="912"/>
      <c r="E15" s="912"/>
      <c r="F15" s="912"/>
      <c r="G15" s="913"/>
      <c r="H15" s="913"/>
    </row>
    <row r="16" spans="2:8" ht="27" customHeight="1">
      <c r="B16" s="914"/>
      <c r="C16" s="915" t="s">
        <v>697</v>
      </c>
      <c r="D16" s="916">
        <v>0</v>
      </c>
      <c r="E16" s="916">
        <v>0</v>
      </c>
      <c r="F16" s="916"/>
      <c r="G16" s="916"/>
      <c r="H16" s="916">
        <v>1</v>
      </c>
    </row>
    <row r="17" spans="2:9" ht="27" customHeight="1">
      <c r="B17" s="917"/>
      <c r="C17" s="915" t="s">
        <v>698</v>
      </c>
      <c r="D17" s="916"/>
      <c r="E17" s="916"/>
      <c r="F17" s="916">
        <v>-286</v>
      </c>
      <c r="G17" s="916"/>
      <c r="H17" s="916">
        <v>-286</v>
      </c>
      <c r="I17" s="918"/>
    </row>
    <row r="18" spans="2:9" ht="27" customHeight="1">
      <c r="B18" s="917"/>
      <c r="C18" s="915" t="s">
        <v>699</v>
      </c>
      <c r="D18" s="916"/>
      <c r="E18" s="916"/>
      <c r="F18" s="916">
        <v>-286</v>
      </c>
      <c r="G18" s="916"/>
      <c r="H18" s="916">
        <v>-286</v>
      </c>
      <c r="I18" s="918"/>
    </row>
    <row r="19" spans="2:8" ht="27" customHeight="1">
      <c r="B19" s="917"/>
      <c r="C19" s="915" t="s">
        <v>700</v>
      </c>
      <c r="D19" s="916"/>
      <c r="E19" s="916"/>
      <c r="F19" s="916">
        <v>3043</v>
      </c>
      <c r="G19" s="916"/>
      <c r="H19" s="916">
        <v>3043</v>
      </c>
    </row>
    <row r="20" spans="2:8" ht="27" customHeight="1">
      <c r="B20" s="917"/>
      <c r="C20" s="915" t="s">
        <v>701</v>
      </c>
      <c r="D20" s="916"/>
      <c r="E20" s="916"/>
      <c r="F20" s="916"/>
      <c r="G20" s="916">
        <v>-14</v>
      </c>
      <c r="H20" s="916">
        <v>-14</v>
      </c>
    </row>
    <row r="21" spans="2:8" ht="27" customHeight="1">
      <c r="B21" s="917"/>
      <c r="C21" s="915" t="s">
        <v>702</v>
      </c>
      <c r="D21" s="916"/>
      <c r="E21" s="916"/>
      <c r="F21" s="916">
        <v>0</v>
      </c>
      <c r="G21" s="916">
        <v>10</v>
      </c>
      <c r="H21" s="916">
        <v>9</v>
      </c>
    </row>
    <row r="22" spans="2:8" ht="27" customHeight="1">
      <c r="B22" s="906"/>
      <c r="C22" s="919" t="s">
        <v>703</v>
      </c>
      <c r="D22" s="913"/>
      <c r="E22" s="913"/>
      <c r="F22" s="913"/>
      <c r="G22" s="913"/>
      <c r="H22" s="913">
        <v>0</v>
      </c>
    </row>
    <row r="23" spans="2:8" ht="27" customHeight="1">
      <c r="B23" s="1521" t="s">
        <v>704</v>
      </c>
      <c r="C23" s="1522"/>
      <c r="D23" s="910">
        <v>0</v>
      </c>
      <c r="E23" s="910">
        <v>0</v>
      </c>
      <c r="F23" s="910">
        <v>2470</v>
      </c>
      <c r="G23" s="910">
        <v>-4</v>
      </c>
      <c r="H23" s="910">
        <v>2466</v>
      </c>
    </row>
    <row r="24" spans="2:8" ht="27" customHeight="1">
      <c r="B24" s="1517" t="s">
        <v>705</v>
      </c>
      <c r="C24" s="1518"/>
      <c r="D24" s="911">
        <v>8670</v>
      </c>
      <c r="E24" s="911">
        <v>5276</v>
      </c>
      <c r="F24" s="911">
        <v>51237</v>
      </c>
      <c r="G24" s="911">
        <v>-265</v>
      </c>
      <c r="H24" s="911">
        <v>64919</v>
      </c>
    </row>
    <row r="25" spans="2:8" ht="13.5">
      <c r="B25" s="920"/>
      <c r="C25" s="920"/>
      <c r="D25" s="920"/>
      <c r="E25" s="920"/>
      <c r="F25" s="920"/>
      <c r="G25" s="920"/>
      <c r="H25" s="920"/>
    </row>
    <row r="26" spans="2:8" ht="13.5">
      <c r="B26" s="920"/>
      <c r="C26" s="920"/>
      <c r="D26" s="920"/>
      <c r="E26" s="920"/>
      <c r="F26" s="920"/>
      <c r="G26" s="920"/>
      <c r="H26" s="920"/>
    </row>
    <row r="27" spans="2:8" ht="27" customHeight="1">
      <c r="B27" s="904"/>
      <c r="C27" s="905"/>
      <c r="D27" s="1523" t="s">
        <v>706</v>
      </c>
      <c r="E27" s="1524"/>
      <c r="F27" s="1525"/>
      <c r="G27" s="1526" t="s">
        <v>707</v>
      </c>
      <c r="H27" s="1526" t="s">
        <v>708</v>
      </c>
    </row>
    <row r="28" spans="2:8" ht="20.25" customHeight="1">
      <c r="B28" s="906"/>
      <c r="C28" s="907"/>
      <c r="D28" s="1528" t="s">
        <v>709</v>
      </c>
      <c r="E28" s="1528" t="s">
        <v>710</v>
      </c>
      <c r="F28" s="1528" t="s">
        <v>711</v>
      </c>
      <c r="G28" s="1527"/>
      <c r="H28" s="1527"/>
    </row>
    <row r="29" spans="2:8" ht="20.25" customHeight="1">
      <c r="B29" s="908"/>
      <c r="C29" s="909"/>
      <c r="D29" s="1529"/>
      <c r="E29" s="1529"/>
      <c r="F29" s="1529"/>
      <c r="G29" s="1527"/>
      <c r="H29" s="1527"/>
    </row>
    <row r="30" spans="2:8" ht="27" customHeight="1">
      <c r="B30" s="1517" t="s">
        <v>695</v>
      </c>
      <c r="C30" s="1518"/>
      <c r="D30" s="910">
        <v>4076</v>
      </c>
      <c r="E30" s="921" t="s">
        <v>712</v>
      </c>
      <c r="F30" s="910">
        <v>4076</v>
      </c>
      <c r="G30" s="910">
        <v>2519</v>
      </c>
      <c r="H30" s="910">
        <v>69048</v>
      </c>
    </row>
    <row r="31" spans="2:8" ht="27" customHeight="1">
      <c r="B31" s="1519" t="s">
        <v>696</v>
      </c>
      <c r="C31" s="1520"/>
      <c r="D31" s="916"/>
      <c r="E31" s="916"/>
      <c r="F31" s="916"/>
      <c r="G31" s="916"/>
      <c r="H31" s="916"/>
    </row>
    <row r="32" spans="2:8" ht="27" customHeight="1">
      <c r="B32" s="914"/>
      <c r="C32" s="915" t="s">
        <v>697</v>
      </c>
      <c r="D32" s="916"/>
      <c r="E32" s="916"/>
      <c r="F32" s="916">
        <v>0</v>
      </c>
      <c r="G32" s="916"/>
      <c r="H32" s="916">
        <v>1</v>
      </c>
    </row>
    <row r="33" spans="2:8" ht="27" customHeight="1">
      <c r="B33" s="917"/>
      <c r="C33" s="915" t="s">
        <v>698</v>
      </c>
      <c r="D33" s="916"/>
      <c r="E33" s="916"/>
      <c r="F33" s="916">
        <v>0</v>
      </c>
      <c r="G33" s="916"/>
      <c r="H33" s="916">
        <v>-286</v>
      </c>
    </row>
    <row r="34" spans="2:8" ht="27" customHeight="1">
      <c r="B34" s="917"/>
      <c r="C34" s="915" t="s">
        <v>699</v>
      </c>
      <c r="D34" s="916"/>
      <c r="E34" s="916"/>
      <c r="F34" s="916"/>
      <c r="G34" s="916"/>
      <c r="H34" s="916">
        <v>-286</v>
      </c>
    </row>
    <row r="35" spans="2:8" ht="27" customHeight="1">
      <c r="B35" s="917"/>
      <c r="C35" s="915" t="s">
        <v>700</v>
      </c>
      <c r="D35" s="916"/>
      <c r="E35" s="916"/>
      <c r="F35" s="916">
        <v>0</v>
      </c>
      <c r="G35" s="916"/>
      <c r="H35" s="916">
        <v>3043</v>
      </c>
    </row>
    <row r="36" spans="2:8" ht="27" customHeight="1">
      <c r="B36" s="917"/>
      <c r="C36" s="915" t="s">
        <v>701</v>
      </c>
      <c r="D36" s="916"/>
      <c r="E36" s="916"/>
      <c r="F36" s="916">
        <v>0</v>
      </c>
      <c r="G36" s="916"/>
      <c r="H36" s="916">
        <v>-14</v>
      </c>
    </row>
    <row r="37" spans="2:8" ht="27" customHeight="1">
      <c r="B37" s="917"/>
      <c r="C37" s="915" t="s">
        <v>702</v>
      </c>
      <c r="D37" s="916"/>
      <c r="E37" s="916"/>
      <c r="F37" s="916">
        <v>0</v>
      </c>
      <c r="G37" s="916"/>
      <c r="H37" s="916">
        <v>9</v>
      </c>
    </row>
    <row r="38" spans="2:8" ht="27" customHeight="1">
      <c r="B38" s="906"/>
      <c r="C38" s="919" t="s">
        <v>703</v>
      </c>
      <c r="D38" s="913">
        <v>-1016</v>
      </c>
      <c r="E38" s="913">
        <v>32</v>
      </c>
      <c r="F38" s="913">
        <v>-984</v>
      </c>
      <c r="G38" s="913">
        <v>106</v>
      </c>
      <c r="H38" s="913">
        <v>-877</v>
      </c>
    </row>
    <row r="39" spans="2:8" ht="27" customHeight="1">
      <c r="B39" s="1521" t="s">
        <v>704</v>
      </c>
      <c r="C39" s="1522"/>
      <c r="D39" s="910">
        <v>-1016</v>
      </c>
      <c r="E39" s="910">
        <v>32</v>
      </c>
      <c r="F39" s="910">
        <v>-984</v>
      </c>
      <c r="G39" s="910">
        <v>106</v>
      </c>
      <c r="H39" s="910">
        <v>1588</v>
      </c>
    </row>
    <row r="40" spans="2:8" ht="27" customHeight="1">
      <c r="B40" s="1517" t="s">
        <v>705</v>
      </c>
      <c r="C40" s="1518"/>
      <c r="D40" s="911">
        <v>3060</v>
      </c>
      <c r="E40" s="911">
        <v>32</v>
      </c>
      <c r="F40" s="911">
        <v>3092</v>
      </c>
      <c r="G40" s="911">
        <v>2626</v>
      </c>
      <c r="H40" s="911">
        <v>70637</v>
      </c>
    </row>
  </sheetData>
  <mergeCells count="20">
    <mergeCell ref="D11:H11"/>
    <mergeCell ref="D12:D13"/>
    <mergeCell ref="E12:E13"/>
    <mergeCell ref="F12:F13"/>
    <mergeCell ref="G12:G13"/>
    <mergeCell ref="H12:H13"/>
    <mergeCell ref="B14:C14"/>
    <mergeCell ref="B15:C15"/>
    <mergeCell ref="B23:C23"/>
    <mergeCell ref="B24:C24"/>
    <mergeCell ref="D27:F27"/>
    <mergeCell ref="G27:G29"/>
    <mergeCell ref="H27:H29"/>
    <mergeCell ref="D28:D29"/>
    <mergeCell ref="E28:E29"/>
    <mergeCell ref="F28:F29"/>
    <mergeCell ref="B30:C30"/>
    <mergeCell ref="B31:C31"/>
    <mergeCell ref="B39:C39"/>
    <mergeCell ref="B40:C40"/>
  </mergeCells>
  <printOptions/>
  <pageMargins left="0.3937007874015748" right="0.3937007874015748" top="0.7874015748031497" bottom="0.3937007874015748" header="0.5118110236220472" footer="0.5118110236220472"/>
  <pageSetup horizontalDpi="300" verticalDpi="300" orientation="portrait" paperSize="9" scale="90" r:id="rId2"/>
  <headerFooter alignWithMargins="0">
    <oddHeader>&amp;C&amp;A</oddHeader>
  </headerFooter>
  <drawing r:id="rId1"/>
</worksheet>
</file>

<file path=xl/worksheets/sheet32.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00390625" defaultRowHeight="13.5"/>
  <cols>
    <col min="1" max="1" width="2.75390625" style="333" customWidth="1"/>
    <col min="2" max="2" width="30.75390625" style="333" customWidth="1"/>
    <col min="3" max="11" width="12.75390625" style="333" customWidth="1"/>
    <col min="12" max="16384" width="9.00390625" style="333" customWidth="1"/>
  </cols>
  <sheetData>
    <row r="1" spans="1:11" ht="21.75" customHeight="1">
      <c r="A1" s="347" t="s">
        <v>664</v>
      </c>
      <c r="B1" s="347"/>
      <c r="C1" s="922"/>
      <c r="D1" s="922"/>
      <c r="E1" s="922"/>
      <c r="F1" s="922"/>
      <c r="G1" s="922"/>
      <c r="H1" s="922"/>
      <c r="I1" s="922"/>
      <c r="J1" s="922"/>
      <c r="K1" s="922"/>
    </row>
    <row r="2" spans="1:7" ht="15" customHeight="1">
      <c r="A2" s="295" t="s">
        <v>665</v>
      </c>
      <c r="B2" s="295"/>
      <c r="C2" s="295"/>
      <c r="D2" s="295"/>
      <c r="E2" s="295"/>
      <c r="F2" s="295"/>
      <c r="G2" s="348" t="s">
        <v>666</v>
      </c>
    </row>
    <row r="3" spans="1:7" ht="15" customHeight="1">
      <c r="A3" s="295"/>
      <c r="B3" s="295"/>
      <c r="C3" s="295"/>
      <c r="D3" s="295"/>
      <c r="E3" s="295"/>
      <c r="F3" s="295"/>
      <c r="G3" s="923" t="s">
        <v>667</v>
      </c>
    </row>
    <row r="4" spans="1:7" ht="15" customHeight="1">
      <c r="A4" s="823"/>
      <c r="B4" s="381"/>
      <c r="C4" s="924" t="s">
        <v>84</v>
      </c>
      <c r="D4" s="924"/>
      <c r="E4" s="924"/>
      <c r="F4" s="924"/>
      <c r="G4" s="924"/>
    </row>
    <row r="5" spans="1:7" ht="36" customHeight="1">
      <c r="A5" s="925"/>
      <c r="B5" s="383"/>
      <c r="C5" s="337" t="s">
        <v>56</v>
      </c>
      <c r="D5" s="357" t="s">
        <v>57</v>
      </c>
      <c r="E5" s="926" t="s">
        <v>668</v>
      </c>
      <c r="F5" s="357" t="s">
        <v>8</v>
      </c>
      <c r="G5" s="337" t="s">
        <v>669</v>
      </c>
    </row>
    <row r="6" spans="1:7" s="929" customFormat="1" ht="15" customHeight="1">
      <c r="A6" s="927" t="s">
        <v>670</v>
      </c>
      <c r="B6" s="928"/>
      <c r="C6" s="430">
        <v>26985</v>
      </c>
      <c r="D6" s="430">
        <v>16255</v>
      </c>
      <c r="E6" s="430">
        <v>84464</v>
      </c>
      <c r="F6" s="430">
        <v>-369</v>
      </c>
      <c r="G6" s="430">
        <v>127336</v>
      </c>
    </row>
    <row r="7" spans="1:7" s="929" customFormat="1" ht="15" customHeight="1">
      <c r="A7" s="930" t="s">
        <v>671</v>
      </c>
      <c r="B7" s="931"/>
      <c r="C7" s="932"/>
      <c r="D7" s="932"/>
      <c r="E7" s="932"/>
      <c r="F7" s="932"/>
      <c r="G7" s="932"/>
    </row>
    <row r="8" spans="1:7" s="929" customFormat="1" ht="15" customHeight="1">
      <c r="A8" s="933"/>
      <c r="B8" s="934" t="s">
        <v>64</v>
      </c>
      <c r="C8" s="935">
        <v>985</v>
      </c>
      <c r="D8" s="935">
        <v>980</v>
      </c>
      <c r="E8" s="935"/>
      <c r="F8" s="935"/>
      <c r="G8" s="935">
        <v>1966</v>
      </c>
    </row>
    <row r="9" spans="1:7" s="929" customFormat="1" ht="15" customHeight="1">
      <c r="A9" s="933"/>
      <c r="B9" s="934" t="s">
        <v>672</v>
      </c>
      <c r="C9" s="935"/>
      <c r="D9" s="935"/>
      <c r="E9" s="935">
        <v>-1376</v>
      </c>
      <c r="F9" s="935"/>
      <c r="G9" s="935">
        <v>-1376</v>
      </c>
    </row>
    <row r="10" spans="1:7" s="929" customFormat="1" ht="15" customHeight="1">
      <c r="A10" s="933"/>
      <c r="B10" s="934" t="s">
        <v>673</v>
      </c>
      <c r="C10" s="935"/>
      <c r="D10" s="935"/>
      <c r="E10" s="935">
        <v>-909</v>
      </c>
      <c r="F10" s="935"/>
      <c r="G10" s="935">
        <v>-909</v>
      </c>
    </row>
    <row r="11" spans="1:7" s="929" customFormat="1" ht="15" customHeight="1">
      <c r="A11" s="933"/>
      <c r="B11" s="934" t="s">
        <v>674</v>
      </c>
      <c r="C11" s="935"/>
      <c r="D11" s="935"/>
      <c r="E11" s="935">
        <v>-33</v>
      </c>
      <c r="F11" s="935"/>
      <c r="G11" s="935">
        <v>-33</v>
      </c>
    </row>
    <row r="12" spans="1:7" s="929" customFormat="1" ht="15" customHeight="1">
      <c r="A12" s="933"/>
      <c r="B12" s="934" t="s">
        <v>15</v>
      </c>
      <c r="C12" s="935"/>
      <c r="D12" s="935"/>
      <c r="E12" s="935">
        <v>7936</v>
      </c>
      <c r="F12" s="935"/>
      <c r="G12" s="935">
        <v>7936</v>
      </c>
    </row>
    <row r="13" spans="1:7" s="929" customFormat="1" ht="15" customHeight="1">
      <c r="A13" s="933"/>
      <c r="B13" s="934" t="s">
        <v>67</v>
      </c>
      <c r="C13" s="935"/>
      <c r="D13" s="935"/>
      <c r="E13" s="935"/>
      <c r="F13" s="935">
        <v>-37</v>
      </c>
      <c r="G13" s="935">
        <v>-37</v>
      </c>
    </row>
    <row r="14" spans="1:7" s="929" customFormat="1" ht="15" customHeight="1">
      <c r="A14" s="933"/>
      <c r="B14" s="934" t="s">
        <v>68</v>
      </c>
      <c r="C14" s="935"/>
      <c r="D14" s="936">
        <v>-3</v>
      </c>
      <c r="E14" s="936"/>
      <c r="F14" s="936">
        <v>81</v>
      </c>
      <c r="G14" s="936">
        <v>78</v>
      </c>
    </row>
    <row r="15" spans="1:7" s="929" customFormat="1" ht="15" customHeight="1">
      <c r="A15" s="933"/>
      <c r="B15" s="934" t="s">
        <v>42</v>
      </c>
      <c r="C15" s="935"/>
      <c r="D15" s="935"/>
      <c r="E15" s="935">
        <v>-54</v>
      </c>
      <c r="F15" s="935"/>
      <c r="G15" s="935">
        <v>-54</v>
      </c>
    </row>
    <row r="16" spans="1:7" s="929" customFormat="1" ht="30.75" customHeight="1">
      <c r="A16" s="937"/>
      <c r="B16" s="938" t="s">
        <v>675</v>
      </c>
      <c r="C16" s="939"/>
      <c r="D16" s="939"/>
      <c r="E16" s="939"/>
      <c r="F16" s="939"/>
      <c r="G16" s="939"/>
    </row>
    <row r="17" spans="1:7" s="929" customFormat="1" ht="15" customHeight="1">
      <c r="A17" s="940" t="s">
        <v>676</v>
      </c>
      <c r="B17" s="941"/>
      <c r="C17" s="430">
        <v>985</v>
      </c>
      <c r="D17" s="430">
        <v>977</v>
      </c>
      <c r="E17" s="936">
        <v>5561</v>
      </c>
      <c r="F17" s="430">
        <v>44</v>
      </c>
      <c r="G17" s="430">
        <v>7569</v>
      </c>
    </row>
    <row r="18" spans="1:7" s="929" customFormat="1" ht="15" customHeight="1">
      <c r="A18" s="927" t="s">
        <v>677</v>
      </c>
      <c r="B18" s="941"/>
      <c r="C18" s="430">
        <v>27971</v>
      </c>
      <c r="D18" s="430">
        <v>17233</v>
      </c>
      <c r="E18" s="430">
        <v>90026</v>
      </c>
      <c r="F18" s="430">
        <v>-325</v>
      </c>
      <c r="G18" s="430">
        <v>134905</v>
      </c>
    </row>
    <row r="19" spans="1:7" s="929" customFormat="1" ht="15" customHeight="1">
      <c r="A19" s="104"/>
      <c r="B19" s="942"/>
      <c r="C19" s="436"/>
      <c r="D19" s="436"/>
      <c r="E19" s="436"/>
      <c r="F19" s="436"/>
      <c r="G19" s="436"/>
    </row>
    <row r="20" spans="1:11" ht="15" customHeight="1">
      <c r="A20" s="922"/>
      <c r="B20" s="922"/>
      <c r="C20" s="922"/>
      <c r="D20" s="922"/>
      <c r="E20" s="922"/>
      <c r="F20" s="922"/>
      <c r="G20" s="922"/>
      <c r="H20" s="922"/>
      <c r="I20" s="922"/>
      <c r="J20" s="922"/>
      <c r="K20" s="922"/>
    </row>
    <row r="21" spans="8:10" ht="15" customHeight="1">
      <c r="H21" s="923" t="s">
        <v>667</v>
      </c>
      <c r="J21" s="943"/>
    </row>
    <row r="22" spans="1:8" ht="15" customHeight="1">
      <c r="A22" s="351"/>
      <c r="B22" s="352"/>
      <c r="C22" s="924" t="s">
        <v>74</v>
      </c>
      <c r="D22" s="924"/>
      <c r="E22" s="924"/>
      <c r="F22" s="924"/>
      <c r="G22" s="944" t="s">
        <v>678</v>
      </c>
      <c r="H22" s="437"/>
    </row>
    <row r="23" spans="1:8" ht="36" customHeight="1">
      <c r="A23" s="358"/>
      <c r="B23" s="352"/>
      <c r="C23" s="513" t="s">
        <v>679</v>
      </c>
      <c r="D23" s="366" t="s">
        <v>97</v>
      </c>
      <c r="E23" s="366" t="s">
        <v>98</v>
      </c>
      <c r="F23" s="366" t="s">
        <v>99</v>
      </c>
      <c r="G23" s="337" t="s">
        <v>23</v>
      </c>
      <c r="H23" s="337" t="s">
        <v>76</v>
      </c>
    </row>
    <row r="24" spans="1:8" s="929" customFormat="1" ht="15" customHeight="1">
      <c r="A24" s="927" t="s">
        <v>670</v>
      </c>
      <c r="B24" s="928"/>
      <c r="C24" s="840">
        <v>55610</v>
      </c>
      <c r="D24" s="113"/>
      <c r="E24" s="113">
        <v>2914</v>
      </c>
      <c r="F24" s="113">
        <v>58524</v>
      </c>
      <c r="G24" s="113">
        <v>7327</v>
      </c>
      <c r="H24" s="113">
        <v>193188</v>
      </c>
    </row>
    <row r="25" spans="1:8" s="929" customFormat="1" ht="15" customHeight="1">
      <c r="A25" s="930" t="s">
        <v>671</v>
      </c>
      <c r="B25" s="931"/>
      <c r="C25" s="945"/>
      <c r="D25" s="946"/>
      <c r="E25" s="946"/>
      <c r="F25" s="946"/>
      <c r="G25" s="946"/>
      <c r="H25" s="946"/>
    </row>
    <row r="26" spans="1:8" s="929" customFormat="1" ht="15" customHeight="1">
      <c r="A26" s="933"/>
      <c r="B26" s="934" t="s">
        <v>64</v>
      </c>
      <c r="C26" s="945"/>
      <c r="D26" s="946"/>
      <c r="E26" s="946"/>
      <c r="F26" s="946"/>
      <c r="G26" s="946"/>
      <c r="H26" s="946">
        <v>1966</v>
      </c>
    </row>
    <row r="27" spans="1:8" s="929" customFormat="1" ht="15" customHeight="1">
      <c r="A27" s="933"/>
      <c r="B27" s="934" t="s">
        <v>672</v>
      </c>
      <c r="C27" s="945"/>
      <c r="D27" s="946"/>
      <c r="E27" s="946"/>
      <c r="F27" s="946"/>
      <c r="G27" s="946"/>
      <c r="H27" s="935">
        <v>-1376</v>
      </c>
    </row>
    <row r="28" spans="1:8" s="929" customFormat="1" ht="15" customHeight="1">
      <c r="A28" s="933"/>
      <c r="B28" s="934" t="s">
        <v>673</v>
      </c>
      <c r="C28" s="945"/>
      <c r="D28" s="946"/>
      <c r="E28" s="946"/>
      <c r="F28" s="946"/>
      <c r="G28" s="946"/>
      <c r="H28" s="935">
        <v>-909</v>
      </c>
    </row>
    <row r="29" spans="1:8" s="929" customFormat="1" ht="15" customHeight="1">
      <c r="A29" s="933"/>
      <c r="B29" s="934" t="s">
        <v>674</v>
      </c>
      <c r="C29" s="945"/>
      <c r="D29" s="946"/>
      <c r="E29" s="946"/>
      <c r="F29" s="946"/>
      <c r="G29" s="946"/>
      <c r="H29" s="935">
        <v>-33</v>
      </c>
    </row>
    <row r="30" spans="1:8" s="929" customFormat="1" ht="15" customHeight="1">
      <c r="A30" s="933"/>
      <c r="B30" s="934" t="s">
        <v>15</v>
      </c>
      <c r="C30" s="945"/>
      <c r="D30" s="946"/>
      <c r="E30" s="946"/>
      <c r="F30" s="946"/>
      <c r="G30" s="946"/>
      <c r="H30" s="935">
        <v>7936</v>
      </c>
    </row>
    <row r="31" spans="1:8" s="929" customFormat="1" ht="15" customHeight="1">
      <c r="A31" s="933"/>
      <c r="B31" s="934" t="s">
        <v>67</v>
      </c>
      <c r="C31" s="945"/>
      <c r="D31" s="946"/>
      <c r="E31" s="946"/>
      <c r="F31" s="946"/>
      <c r="G31" s="946"/>
      <c r="H31" s="935">
        <v>-37</v>
      </c>
    </row>
    <row r="32" spans="1:8" s="929" customFormat="1" ht="15" customHeight="1">
      <c r="A32" s="933"/>
      <c r="B32" s="934" t="s">
        <v>68</v>
      </c>
      <c r="C32" s="945"/>
      <c r="D32" s="946"/>
      <c r="E32" s="946"/>
      <c r="F32" s="946"/>
      <c r="G32" s="946"/>
      <c r="H32" s="935">
        <v>78</v>
      </c>
    </row>
    <row r="33" spans="1:8" s="929" customFormat="1" ht="15" customHeight="1">
      <c r="A33" s="933"/>
      <c r="B33" s="934" t="s">
        <v>42</v>
      </c>
      <c r="C33" s="945"/>
      <c r="D33" s="946"/>
      <c r="E33" s="946"/>
      <c r="F33" s="946"/>
      <c r="G33" s="946"/>
      <c r="H33" s="935">
        <v>-54</v>
      </c>
    </row>
    <row r="34" spans="1:8" s="929" customFormat="1" ht="30.75" customHeight="1">
      <c r="A34" s="937"/>
      <c r="B34" s="938" t="s">
        <v>675</v>
      </c>
      <c r="C34" s="947">
        <v>3671</v>
      </c>
      <c r="D34" s="947">
        <v>-458</v>
      </c>
      <c r="E34" s="947">
        <v>54</v>
      </c>
      <c r="F34" s="947">
        <v>3268</v>
      </c>
      <c r="G34" s="947">
        <v>1662</v>
      </c>
      <c r="H34" s="947">
        <v>4930</v>
      </c>
    </row>
    <row r="35" spans="1:8" s="929" customFormat="1" ht="15" customHeight="1">
      <c r="A35" s="940" t="s">
        <v>676</v>
      </c>
      <c r="B35" s="941"/>
      <c r="C35" s="947">
        <v>3671</v>
      </c>
      <c r="D35" s="947">
        <v>-458</v>
      </c>
      <c r="E35" s="947">
        <v>54</v>
      </c>
      <c r="F35" s="947">
        <v>3268</v>
      </c>
      <c r="G35" s="947">
        <v>1662</v>
      </c>
      <c r="H35" s="947">
        <v>12499</v>
      </c>
    </row>
    <row r="36" spans="1:8" ht="13.5" customHeight="1">
      <c r="A36" s="927" t="s">
        <v>677</v>
      </c>
      <c r="B36" s="938"/>
      <c r="C36" s="947">
        <v>59282</v>
      </c>
      <c r="D36" s="947">
        <v>-458</v>
      </c>
      <c r="E36" s="947">
        <v>2968</v>
      </c>
      <c r="F36" s="947">
        <v>61792</v>
      </c>
      <c r="G36" s="947">
        <v>8989</v>
      </c>
      <c r="H36" s="947">
        <v>205687</v>
      </c>
    </row>
    <row r="37" spans="1:11" ht="13.5" customHeight="1">
      <c r="A37" s="948"/>
      <c r="B37" s="949" t="s">
        <v>680</v>
      </c>
      <c r="C37" s="948"/>
      <c r="D37" s="948"/>
      <c r="E37" s="948"/>
      <c r="F37" s="948"/>
      <c r="G37" s="948"/>
      <c r="H37" s="948"/>
      <c r="I37" s="948"/>
      <c r="J37" s="948"/>
      <c r="K37" s="948"/>
    </row>
  </sheetData>
  <printOptions/>
  <pageMargins left="0.3937007874015748" right="0.3937007874015748" top="0.7874015748031497" bottom="0.3937007874015748" header="0.5118110236220472" footer="0.5118110236220472"/>
  <pageSetup horizontalDpi="300" verticalDpi="300" orientation="portrait" paperSize="9" scale="85"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B3:H32"/>
  <sheetViews>
    <sheetView workbookViewId="0" topLeftCell="A1">
      <selection activeCell="A1" sqref="A1"/>
    </sheetView>
  </sheetViews>
  <sheetFormatPr defaultColWidth="9.00390625" defaultRowHeight="13.5"/>
  <cols>
    <col min="1" max="1" width="9.00390625" style="104" customWidth="1"/>
    <col min="2" max="2" width="28.625" style="114" customWidth="1"/>
    <col min="3" max="8" width="15.625" style="104" customWidth="1"/>
    <col min="9" max="16384" width="9.00390625" style="104" customWidth="1"/>
  </cols>
  <sheetData>
    <row r="3" spans="2:8" ht="13.5">
      <c r="B3" s="105"/>
      <c r="C3" s="106" t="s">
        <v>84</v>
      </c>
      <c r="D3" s="107"/>
      <c r="E3" s="107"/>
      <c r="F3" s="107"/>
      <c r="G3" s="108"/>
      <c r="H3" s="109"/>
    </row>
    <row r="4" spans="2:8" ht="13.5">
      <c r="B4" s="110"/>
      <c r="C4" s="111" t="s">
        <v>56</v>
      </c>
      <c r="D4" s="111" t="s">
        <v>57</v>
      </c>
      <c r="E4" s="111" t="s">
        <v>58</v>
      </c>
      <c r="F4" s="111" t="s">
        <v>59</v>
      </c>
      <c r="G4" s="111" t="s">
        <v>85</v>
      </c>
      <c r="H4" s="109"/>
    </row>
    <row r="5" spans="2:8" ht="15" customHeight="1">
      <c r="B5" s="112" t="s">
        <v>86</v>
      </c>
      <c r="C5" s="950">
        <v>14100</v>
      </c>
      <c r="D5" s="950">
        <v>6272</v>
      </c>
      <c r="E5" s="950">
        <v>86233</v>
      </c>
      <c r="F5" s="950">
        <v>-321</v>
      </c>
      <c r="G5" s="950">
        <v>106285</v>
      </c>
      <c r="H5" s="109"/>
    </row>
    <row r="6" spans="2:8" ht="15" customHeight="1">
      <c r="B6" s="112" t="s">
        <v>87</v>
      </c>
      <c r="C6" s="950"/>
      <c r="D6" s="950"/>
      <c r="E6" s="950"/>
      <c r="F6" s="950"/>
      <c r="G6" s="950"/>
      <c r="H6" s="109"/>
    </row>
    <row r="7" spans="2:8" ht="15" customHeight="1">
      <c r="B7" s="112" t="s">
        <v>88</v>
      </c>
      <c r="C7" s="950" t="s">
        <v>72</v>
      </c>
      <c r="D7" s="950" t="s">
        <v>72</v>
      </c>
      <c r="E7" s="950">
        <v>-585</v>
      </c>
      <c r="F7" s="950" t="s">
        <v>72</v>
      </c>
      <c r="G7" s="950">
        <v>-585</v>
      </c>
      <c r="H7" s="109"/>
    </row>
    <row r="8" spans="2:8" ht="15" customHeight="1">
      <c r="B8" s="112" t="s">
        <v>89</v>
      </c>
      <c r="C8" s="950" t="s">
        <v>72</v>
      </c>
      <c r="D8" s="950" t="s">
        <v>72</v>
      </c>
      <c r="E8" s="950">
        <v>-585</v>
      </c>
      <c r="F8" s="950" t="s">
        <v>72</v>
      </c>
      <c r="G8" s="950">
        <v>-585</v>
      </c>
      <c r="H8" s="109"/>
    </row>
    <row r="9" spans="2:8" ht="15" customHeight="1">
      <c r="B9" s="112" t="s">
        <v>90</v>
      </c>
      <c r="C9" s="950" t="s">
        <v>72</v>
      </c>
      <c r="D9" s="950" t="s">
        <v>72</v>
      </c>
      <c r="E9" s="950">
        <v>-20</v>
      </c>
      <c r="F9" s="950" t="s">
        <v>72</v>
      </c>
      <c r="G9" s="950">
        <v>-20</v>
      </c>
      <c r="H9" s="109"/>
    </row>
    <row r="10" spans="2:8" ht="15" customHeight="1">
      <c r="B10" s="112" t="s">
        <v>66</v>
      </c>
      <c r="C10" s="950" t="s">
        <v>72</v>
      </c>
      <c r="D10" s="950" t="s">
        <v>72</v>
      </c>
      <c r="E10" s="950">
        <v>4952</v>
      </c>
      <c r="F10" s="950" t="s">
        <v>72</v>
      </c>
      <c r="G10" s="950">
        <v>4952</v>
      </c>
      <c r="H10" s="109"/>
    </row>
    <row r="11" spans="2:8" ht="15" customHeight="1">
      <c r="B11" s="112" t="s">
        <v>67</v>
      </c>
      <c r="C11" s="950" t="s">
        <v>72</v>
      </c>
      <c r="D11" s="950" t="s">
        <v>72</v>
      </c>
      <c r="E11" s="950" t="s">
        <v>72</v>
      </c>
      <c r="F11" s="950">
        <v>-45</v>
      </c>
      <c r="G11" s="950">
        <v>-45</v>
      </c>
      <c r="H11" s="109"/>
    </row>
    <row r="12" spans="2:8" ht="15" customHeight="1">
      <c r="B12" s="112" t="s">
        <v>68</v>
      </c>
      <c r="C12" s="950" t="s">
        <v>72</v>
      </c>
      <c r="D12" s="950">
        <v>2</v>
      </c>
      <c r="E12" s="950" t="s">
        <v>72</v>
      </c>
      <c r="F12" s="950">
        <v>23</v>
      </c>
      <c r="G12" s="950">
        <v>26</v>
      </c>
      <c r="H12" s="109"/>
    </row>
    <row r="13" spans="2:8" ht="15" customHeight="1">
      <c r="B13" s="112" t="s">
        <v>91</v>
      </c>
      <c r="C13" s="950" t="s">
        <v>72</v>
      </c>
      <c r="D13" s="950" t="s">
        <v>72</v>
      </c>
      <c r="E13" s="950">
        <v>82</v>
      </c>
      <c r="F13" s="950" t="s">
        <v>72</v>
      </c>
      <c r="G13" s="950">
        <v>82</v>
      </c>
      <c r="H13" s="109"/>
    </row>
    <row r="14" spans="2:8" ht="27">
      <c r="B14" s="112" t="s">
        <v>92</v>
      </c>
      <c r="C14" s="950" t="s">
        <v>72</v>
      </c>
      <c r="D14" s="950" t="s">
        <v>72</v>
      </c>
      <c r="E14" s="950" t="s">
        <v>72</v>
      </c>
      <c r="F14" s="950" t="s">
        <v>72</v>
      </c>
      <c r="G14" s="950" t="s">
        <v>72</v>
      </c>
      <c r="H14" s="109"/>
    </row>
    <row r="15" spans="2:8" ht="15" customHeight="1">
      <c r="B15" s="112" t="s">
        <v>93</v>
      </c>
      <c r="C15" s="950" t="s">
        <v>72</v>
      </c>
      <c r="D15" s="950">
        <v>2</v>
      </c>
      <c r="E15" s="950">
        <v>3843</v>
      </c>
      <c r="F15" s="950">
        <v>-21</v>
      </c>
      <c r="G15" s="950">
        <v>3824</v>
      </c>
      <c r="H15" s="109"/>
    </row>
    <row r="16" spans="2:8" ht="15" customHeight="1">
      <c r="B16" s="112" t="s">
        <v>94</v>
      </c>
      <c r="C16" s="950">
        <v>14100</v>
      </c>
      <c r="D16" s="950">
        <v>6275</v>
      </c>
      <c r="E16" s="950">
        <v>90076</v>
      </c>
      <c r="F16" s="950">
        <v>-343</v>
      </c>
      <c r="G16" s="950">
        <v>110110</v>
      </c>
      <c r="H16" s="109"/>
    </row>
    <row r="17" spans="3:8" ht="15" customHeight="1">
      <c r="C17" s="109"/>
      <c r="D17" s="109"/>
      <c r="E17" s="109"/>
      <c r="F17" s="109"/>
      <c r="G17" s="109"/>
      <c r="H17" s="109"/>
    </row>
    <row r="18" spans="2:8" ht="15" customHeight="1">
      <c r="B18" s="105"/>
      <c r="C18" s="106" t="s">
        <v>74</v>
      </c>
      <c r="D18" s="115"/>
      <c r="E18" s="115"/>
      <c r="F18" s="108"/>
      <c r="G18" s="116" t="s">
        <v>95</v>
      </c>
      <c r="H18" s="116" t="s">
        <v>76</v>
      </c>
    </row>
    <row r="19" spans="2:8" ht="15" customHeight="1">
      <c r="B19" s="110"/>
      <c r="C19" s="117" t="s">
        <v>96</v>
      </c>
      <c r="D19" s="117" t="s">
        <v>97</v>
      </c>
      <c r="E19" s="117" t="s">
        <v>98</v>
      </c>
      <c r="F19" s="117" t="s">
        <v>99</v>
      </c>
      <c r="G19" s="118"/>
      <c r="H19" s="118"/>
    </row>
    <row r="20" spans="2:8" ht="15" customHeight="1">
      <c r="B20" s="112" t="s">
        <v>86</v>
      </c>
      <c r="C20" s="430">
        <v>26547</v>
      </c>
      <c r="D20" s="430" t="s">
        <v>72</v>
      </c>
      <c r="E20" s="430">
        <v>3158</v>
      </c>
      <c r="F20" s="430">
        <v>29705</v>
      </c>
      <c r="G20" s="430">
        <v>4576</v>
      </c>
      <c r="H20" s="111">
        <v>140566</v>
      </c>
    </row>
    <row r="21" spans="2:8" ht="15" customHeight="1">
      <c r="B21" s="112" t="s">
        <v>87</v>
      </c>
      <c r="C21" s="430"/>
      <c r="D21" s="430"/>
      <c r="E21" s="430"/>
      <c r="F21" s="430"/>
      <c r="G21" s="430"/>
      <c r="H21" s="111"/>
    </row>
    <row r="22" spans="2:8" ht="15" customHeight="1">
      <c r="B22" s="112" t="s">
        <v>88</v>
      </c>
      <c r="C22" s="430" t="s">
        <v>72</v>
      </c>
      <c r="D22" s="430" t="s">
        <v>72</v>
      </c>
      <c r="E22" s="430" t="s">
        <v>72</v>
      </c>
      <c r="F22" s="430" t="s">
        <v>72</v>
      </c>
      <c r="G22" s="430" t="s">
        <v>72</v>
      </c>
      <c r="H22" s="111">
        <v>-585</v>
      </c>
    </row>
    <row r="23" spans="2:8" ht="15" customHeight="1">
      <c r="B23" s="112" t="s">
        <v>89</v>
      </c>
      <c r="C23" s="430" t="s">
        <v>72</v>
      </c>
      <c r="D23" s="430" t="s">
        <v>72</v>
      </c>
      <c r="E23" s="430" t="s">
        <v>72</v>
      </c>
      <c r="F23" s="430" t="s">
        <v>72</v>
      </c>
      <c r="G23" s="430" t="s">
        <v>72</v>
      </c>
      <c r="H23" s="111">
        <v>-585</v>
      </c>
    </row>
    <row r="24" spans="2:8" ht="15" customHeight="1">
      <c r="B24" s="112" t="s">
        <v>90</v>
      </c>
      <c r="C24" s="430" t="s">
        <v>72</v>
      </c>
      <c r="D24" s="430" t="s">
        <v>72</v>
      </c>
      <c r="E24" s="430" t="s">
        <v>72</v>
      </c>
      <c r="F24" s="430" t="s">
        <v>72</v>
      </c>
      <c r="G24" s="430" t="s">
        <v>72</v>
      </c>
      <c r="H24" s="111">
        <v>-20</v>
      </c>
    </row>
    <row r="25" spans="2:8" ht="15" customHeight="1">
      <c r="B25" s="112" t="s">
        <v>66</v>
      </c>
      <c r="C25" s="430" t="s">
        <v>72</v>
      </c>
      <c r="D25" s="430" t="s">
        <v>72</v>
      </c>
      <c r="E25" s="430" t="s">
        <v>72</v>
      </c>
      <c r="F25" s="430" t="s">
        <v>72</v>
      </c>
      <c r="G25" s="430" t="s">
        <v>72</v>
      </c>
      <c r="H25" s="111">
        <v>4952</v>
      </c>
    </row>
    <row r="26" spans="2:8" ht="15" customHeight="1">
      <c r="B26" s="112" t="s">
        <v>67</v>
      </c>
      <c r="C26" s="430" t="s">
        <v>72</v>
      </c>
      <c r="D26" s="430" t="s">
        <v>72</v>
      </c>
      <c r="E26" s="430" t="s">
        <v>72</v>
      </c>
      <c r="F26" s="430" t="s">
        <v>72</v>
      </c>
      <c r="G26" s="430" t="s">
        <v>72</v>
      </c>
      <c r="H26" s="111">
        <v>-45</v>
      </c>
    </row>
    <row r="27" spans="2:8" ht="15" customHeight="1">
      <c r="B27" s="112" t="s">
        <v>68</v>
      </c>
      <c r="C27" s="430" t="s">
        <v>72</v>
      </c>
      <c r="D27" s="430" t="s">
        <v>72</v>
      </c>
      <c r="E27" s="430" t="s">
        <v>72</v>
      </c>
      <c r="F27" s="430" t="s">
        <v>72</v>
      </c>
      <c r="G27" s="430" t="s">
        <v>72</v>
      </c>
      <c r="H27" s="111">
        <v>26</v>
      </c>
    </row>
    <row r="28" spans="2:8" ht="15" customHeight="1">
      <c r="B28" s="112" t="s">
        <v>91</v>
      </c>
      <c r="C28" s="430" t="s">
        <v>72</v>
      </c>
      <c r="D28" s="430" t="s">
        <v>72</v>
      </c>
      <c r="E28" s="430" t="s">
        <v>72</v>
      </c>
      <c r="F28" s="430" t="s">
        <v>72</v>
      </c>
      <c r="G28" s="430" t="s">
        <v>72</v>
      </c>
      <c r="H28" s="111">
        <v>82</v>
      </c>
    </row>
    <row r="29" spans="2:8" ht="27">
      <c r="B29" s="112" t="s">
        <v>92</v>
      </c>
      <c r="C29" s="430">
        <v>1750</v>
      </c>
      <c r="D29" s="430">
        <v>-29</v>
      </c>
      <c r="E29" s="430">
        <v>-82</v>
      </c>
      <c r="F29" s="430">
        <v>1639</v>
      </c>
      <c r="G29" s="430">
        <v>153</v>
      </c>
      <c r="H29" s="111">
        <v>1793</v>
      </c>
    </row>
    <row r="30" spans="2:8" ht="15" customHeight="1">
      <c r="B30" s="112" t="s">
        <v>93</v>
      </c>
      <c r="C30" s="430">
        <v>1750</v>
      </c>
      <c r="D30" s="430">
        <v>-29</v>
      </c>
      <c r="E30" s="430">
        <v>-82</v>
      </c>
      <c r="F30" s="430">
        <v>1639</v>
      </c>
      <c r="G30" s="430">
        <v>153</v>
      </c>
      <c r="H30" s="111">
        <v>5617</v>
      </c>
    </row>
    <row r="31" spans="2:8" ht="15" customHeight="1">
      <c r="B31" s="112" t="s">
        <v>94</v>
      </c>
      <c r="C31" s="111">
        <v>28297</v>
      </c>
      <c r="D31" s="111">
        <v>-29</v>
      </c>
      <c r="E31" s="111">
        <v>3076</v>
      </c>
      <c r="F31" s="111">
        <v>31344</v>
      </c>
      <c r="G31" s="111">
        <v>4730</v>
      </c>
      <c r="H31" s="111">
        <v>146184</v>
      </c>
    </row>
    <row r="32" ht="13.5">
      <c r="B32" s="119" t="s">
        <v>100</v>
      </c>
    </row>
  </sheetData>
  <printOptions/>
  <pageMargins left="0.3937007874015748" right="0.3937007874015748" top="0.7874015748031497" bottom="0.3937007874015748" header="0.5118110236220472" footer="0.5118110236220472"/>
  <pageSetup horizontalDpi="300" verticalDpi="300" orientation="landscape" paperSize="9" scale="99"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B1:N38"/>
  <sheetViews>
    <sheetView zoomScale="75" zoomScaleNormal="75" workbookViewId="0" topLeftCell="A1">
      <selection activeCell="A1" sqref="A1"/>
    </sheetView>
  </sheetViews>
  <sheetFormatPr defaultColWidth="9.00390625" defaultRowHeight="13.5"/>
  <cols>
    <col min="1" max="1" width="3.75390625" style="120" customWidth="1"/>
    <col min="2" max="2" width="2.625" style="120" customWidth="1"/>
    <col min="3" max="3" width="34.00390625" style="120" customWidth="1"/>
    <col min="4" max="4" width="2.625" style="120" customWidth="1"/>
    <col min="5" max="9" width="14.125" style="120" customWidth="1"/>
    <col min="10" max="10" width="3.75390625" style="120" customWidth="1"/>
    <col min="11" max="14" width="14.125" style="120" customWidth="1"/>
    <col min="15" max="15" width="2.75390625" style="120" customWidth="1"/>
    <col min="16" max="16384" width="9.00390625" style="120" customWidth="1"/>
  </cols>
  <sheetData>
    <row r="1" ht="17.25">
      <c r="I1" s="121" t="s">
        <v>101</v>
      </c>
    </row>
    <row r="2" spans="3:4" ht="17.25">
      <c r="C2" s="122" t="s">
        <v>102</v>
      </c>
      <c r="D2" s="123"/>
    </row>
    <row r="3" spans="3:7" ht="21">
      <c r="C3" s="124"/>
      <c r="D3" s="124"/>
      <c r="E3" s="125" t="s">
        <v>103</v>
      </c>
      <c r="G3" s="126"/>
    </row>
    <row r="4" spans="3:4" ht="17.25">
      <c r="C4" s="122" t="s">
        <v>104</v>
      </c>
      <c r="D4" s="123"/>
    </row>
    <row r="5" spans="3:9" ht="17.25">
      <c r="C5" s="127"/>
      <c r="D5" s="127"/>
      <c r="I5" s="128" t="s">
        <v>105</v>
      </c>
    </row>
    <row r="6" spans="2:9" ht="28.5" customHeight="1">
      <c r="B6" s="129"/>
      <c r="C6" s="130"/>
      <c r="D6" s="131"/>
      <c r="E6" s="1114" t="s">
        <v>106</v>
      </c>
      <c r="F6" s="1114"/>
      <c r="G6" s="1114"/>
      <c r="H6" s="1114"/>
      <c r="I6" s="1114"/>
    </row>
    <row r="7" spans="2:9" ht="28.5" customHeight="1">
      <c r="B7" s="132"/>
      <c r="C7" s="133"/>
      <c r="D7" s="134"/>
      <c r="E7" s="1115" t="s">
        <v>107</v>
      </c>
      <c r="F7" s="1115" t="s">
        <v>108</v>
      </c>
      <c r="G7" s="1115" t="s">
        <v>109</v>
      </c>
      <c r="H7" s="1115" t="s">
        <v>110</v>
      </c>
      <c r="I7" s="1115" t="s">
        <v>111</v>
      </c>
    </row>
    <row r="8" spans="2:9" ht="28.5" customHeight="1">
      <c r="B8" s="132"/>
      <c r="C8" s="133"/>
      <c r="D8" s="134"/>
      <c r="E8" s="1115"/>
      <c r="F8" s="1115"/>
      <c r="G8" s="1115"/>
      <c r="H8" s="1115"/>
      <c r="I8" s="1115"/>
    </row>
    <row r="9" spans="2:9" ht="28.5" customHeight="1">
      <c r="B9" s="132"/>
      <c r="C9" s="133"/>
      <c r="D9" s="134"/>
      <c r="E9" s="1115"/>
      <c r="F9" s="1115"/>
      <c r="G9" s="1115"/>
      <c r="H9" s="1115"/>
      <c r="I9" s="1115"/>
    </row>
    <row r="10" spans="2:9" ht="28.5" customHeight="1">
      <c r="B10" s="135"/>
      <c r="C10" s="136"/>
      <c r="D10" s="134"/>
      <c r="E10" s="1116"/>
      <c r="F10" s="1116"/>
      <c r="G10" s="1116"/>
      <c r="H10" s="1116"/>
      <c r="I10" s="1116"/>
    </row>
    <row r="11" spans="2:9" ht="28.5" customHeight="1">
      <c r="B11" s="137"/>
      <c r="C11" s="138" t="s">
        <v>112</v>
      </c>
      <c r="D11" s="139"/>
      <c r="E11" s="140">
        <v>12669</v>
      </c>
      <c r="F11" s="140">
        <v>8135</v>
      </c>
      <c r="G11" s="140">
        <v>8597</v>
      </c>
      <c r="H11" s="140">
        <v>-56</v>
      </c>
      <c r="I11" s="140">
        <v>29346</v>
      </c>
    </row>
    <row r="12" spans="2:9" ht="28.5" customHeight="1">
      <c r="B12" s="141"/>
      <c r="C12" s="142" t="s">
        <v>113</v>
      </c>
      <c r="D12" s="143"/>
      <c r="E12" s="144"/>
      <c r="F12" s="144"/>
      <c r="G12" s="144"/>
      <c r="H12" s="144"/>
      <c r="I12" s="144"/>
    </row>
    <row r="13" spans="2:9" ht="28.5" customHeight="1">
      <c r="B13" s="145"/>
      <c r="C13" s="146" t="s">
        <v>114</v>
      </c>
      <c r="D13" s="147"/>
      <c r="E13" s="148" t="s">
        <v>72</v>
      </c>
      <c r="F13" s="148" t="s">
        <v>72</v>
      </c>
      <c r="G13" s="148">
        <v>-370</v>
      </c>
      <c r="H13" s="148" t="s">
        <v>72</v>
      </c>
      <c r="I13" s="148">
        <v>-370</v>
      </c>
    </row>
    <row r="14" spans="2:9" ht="28.5" customHeight="1">
      <c r="B14" s="149"/>
      <c r="C14" s="150" t="s">
        <v>115</v>
      </c>
      <c r="D14" s="151"/>
      <c r="E14" s="152" t="s">
        <v>72</v>
      </c>
      <c r="F14" s="152" t="s">
        <v>72</v>
      </c>
      <c r="G14" s="152">
        <v>-1</v>
      </c>
      <c r="H14" s="152" t="s">
        <v>72</v>
      </c>
      <c r="I14" s="152">
        <v>-1</v>
      </c>
    </row>
    <row r="15" spans="2:9" ht="28.5" customHeight="1">
      <c r="B15" s="149"/>
      <c r="C15" s="150" t="s">
        <v>116</v>
      </c>
      <c r="D15" s="151"/>
      <c r="E15" s="152" t="s">
        <v>72</v>
      </c>
      <c r="F15" s="152" t="s">
        <v>72</v>
      </c>
      <c r="G15" s="152">
        <v>356</v>
      </c>
      <c r="H15" s="152" t="s">
        <v>72</v>
      </c>
      <c r="I15" s="152">
        <v>356</v>
      </c>
    </row>
    <row r="16" spans="2:9" ht="28.5" customHeight="1">
      <c r="B16" s="149"/>
      <c r="C16" s="150" t="s">
        <v>117</v>
      </c>
      <c r="D16" s="151"/>
      <c r="E16" s="152" t="s">
        <v>72</v>
      </c>
      <c r="F16" s="152" t="s">
        <v>72</v>
      </c>
      <c r="G16" s="152" t="s">
        <v>72</v>
      </c>
      <c r="H16" s="152">
        <v>-6</v>
      </c>
      <c r="I16" s="152">
        <v>-6</v>
      </c>
    </row>
    <row r="17" spans="2:9" ht="28.5" customHeight="1">
      <c r="B17" s="149"/>
      <c r="C17" s="150" t="s">
        <v>118</v>
      </c>
      <c r="D17" s="151"/>
      <c r="E17" s="152" t="s">
        <v>72</v>
      </c>
      <c r="F17" s="152" t="s">
        <v>72</v>
      </c>
      <c r="G17" s="152" t="s">
        <v>119</v>
      </c>
      <c r="H17" s="152">
        <v>1</v>
      </c>
      <c r="I17" s="152">
        <v>0</v>
      </c>
    </row>
    <row r="18" spans="2:9" ht="28.5" customHeight="1">
      <c r="B18" s="153"/>
      <c r="C18" s="154" t="s">
        <v>120</v>
      </c>
      <c r="D18" s="155"/>
      <c r="E18" s="156" t="s">
        <v>72</v>
      </c>
      <c r="F18" s="156" t="s">
        <v>72</v>
      </c>
      <c r="G18" s="156">
        <v>49</v>
      </c>
      <c r="H18" s="156" t="s">
        <v>72</v>
      </c>
      <c r="I18" s="156">
        <v>49</v>
      </c>
    </row>
    <row r="19" spans="2:9" ht="28.5" customHeight="1">
      <c r="B19" s="157"/>
      <c r="C19" s="158" t="s">
        <v>121</v>
      </c>
      <c r="D19" s="159"/>
      <c r="E19" s="160" t="s">
        <v>72</v>
      </c>
      <c r="F19" s="160" t="s">
        <v>72</v>
      </c>
      <c r="G19" s="160" t="s">
        <v>72</v>
      </c>
      <c r="H19" s="160" t="s">
        <v>72</v>
      </c>
      <c r="I19" s="160" t="s">
        <v>72</v>
      </c>
    </row>
    <row r="20" spans="2:9" ht="28.5" customHeight="1">
      <c r="B20" s="137"/>
      <c r="C20" s="138" t="s">
        <v>122</v>
      </c>
      <c r="D20" s="161"/>
      <c r="E20" s="160" t="s">
        <v>72</v>
      </c>
      <c r="F20" s="160" t="s">
        <v>72</v>
      </c>
      <c r="G20" s="162">
        <v>34</v>
      </c>
      <c r="H20" s="162">
        <v>-5</v>
      </c>
      <c r="I20" s="162">
        <v>29</v>
      </c>
    </row>
    <row r="21" spans="2:9" ht="28.5" customHeight="1">
      <c r="B21" s="137"/>
      <c r="C21" s="138" t="s">
        <v>123</v>
      </c>
      <c r="D21" s="139"/>
      <c r="E21" s="162">
        <v>12669</v>
      </c>
      <c r="F21" s="162">
        <v>8135</v>
      </c>
      <c r="G21" s="162">
        <v>8632</v>
      </c>
      <c r="H21" s="162">
        <v>-61</v>
      </c>
      <c r="I21" s="162">
        <v>29375</v>
      </c>
    </row>
    <row r="22" spans="2:14" ht="28.5" customHeight="1">
      <c r="B22" s="163"/>
      <c r="C22" s="163"/>
      <c r="D22" s="163"/>
      <c r="E22" s="164"/>
      <c r="F22" s="164"/>
      <c r="G22" s="164"/>
      <c r="H22" s="164"/>
      <c r="I22" s="164"/>
      <c r="J22" s="164"/>
      <c r="K22" s="164"/>
      <c r="L22" s="164"/>
      <c r="M22" s="164"/>
      <c r="N22" s="164"/>
    </row>
    <row r="23" spans="2:14" ht="28.5" customHeight="1">
      <c r="B23" s="165"/>
      <c r="C23" s="166"/>
      <c r="D23" s="167"/>
      <c r="E23" s="1114" t="s">
        <v>124</v>
      </c>
      <c r="F23" s="1114"/>
      <c r="G23" s="1114"/>
      <c r="H23" s="1115" t="s">
        <v>125</v>
      </c>
      <c r="I23" s="1115" t="s">
        <v>126</v>
      </c>
      <c r="J23" s="168"/>
      <c r="K23" s="168"/>
      <c r="L23" s="168"/>
      <c r="M23" s="168"/>
      <c r="N23" s="168"/>
    </row>
    <row r="24" spans="2:14" ht="28.5" customHeight="1">
      <c r="B24" s="169"/>
      <c r="C24" s="170"/>
      <c r="D24" s="171"/>
      <c r="E24" s="1117" t="s">
        <v>127</v>
      </c>
      <c r="F24" s="1117" t="s">
        <v>128</v>
      </c>
      <c r="G24" s="1117" t="s">
        <v>129</v>
      </c>
      <c r="H24" s="1115"/>
      <c r="I24" s="1115"/>
      <c r="J24" s="168"/>
      <c r="K24" s="168"/>
      <c r="L24" s="168"/>
      <c r="M24" s="168"/>
      <c r="N24" s="168"/>
    </row>
    <row r="25" spans="2:9" ht="28.5" customHeight="1">
      <c r="B25" s="169"/>
      <c r="C25" s="170"/>
      <c r="D25" s="171"/>
      <c r="E25" s="1115"/>
      <c r="F25" s="1115"/>
      <c r="G25" s="1115"/>
      <c r="H25" s="1115"/>
      <c r="I25" s="1115"/>
    </row>
    <row r="26" spans="2:9" ht="28.5" customHeight="1">
      <c r="B26" s="169"/>
      <c r="C26" s="170"/>
      <c r="D26" s="171"/>
      <c r="E26" s="1115"/>
      <c r="F26" s="1115"/>
      <c r="G26" s="1115"/>
      <c r="H26" s="1115"/>
      <c r="I26" s="1115"/>
    </row>
    <row r="27" spans="2:9" ht="28.5" customHeight="1">
      <c r="B27" s="172"/>
      <c r="C27" s="173"/>
      <c r="D27" s="171"/>
      <c r="E27" s="1116"/>
      <c r="F27" s="1116"/>
      <c r="G27" s="1116"/>
      <c r="H27" s="1116"/>
      <c r="I27" s="1116"/>
    </row>
    <row r="28" spans="2:9" ht="28.5" customHeight="1">
      <c r="B28" s="137"/>
      <c r="C28" s="138" t="s">
        <v>61</v>
      </c>
      <c r="D28" s="139"/>
      <c r="E28" s="140">
        <v>-406</v>
      </c>
      <c r="F28" s="140">
        <v>2441</v>
      </c>
      <c r="G28" s="140">
        <v>2034</v>
      </c>
      <c r="H28" s="140">
        <v>1122</v>
      </c>
      <c r="I28" s="140">
        <v>32503</v>
      </c>
    </row>
    <row r="29" spans="2:9" ht="28.5" customHeight="1">
      <c r="B29" s="141"/>
      <c r="C29" s="142" t="s">
        <v>113</v>
      </c>
      <c r="D29" s="143"/>
      <c r="E29" s="144"/>
      <c r="F29" s="144"/>
      <c r="G29" s="144"/>
      <c r="H29" s="144"/>
      <c r="I29" s="144"/>
    </row>
    <row r="30" spans="2:9" ht="28.5" customHeight="1">
      <c r="B30" s="145"/>
      <c r="C30" s="146" t="s">
        <v>130</v>
      </c>
      <c r="D30" s="147"/>
      <c r="E30" s="148" t="s">
        <v>72</v>
      </c>
      <c r="F30" s="148" t="s">
        <v>72</v>
      </c>
      <c r="G30" s="148" t="s">
        <v>72</v>
      </c>
      <c r="H30" s="148" t="s">
        <v>72</v>
      </c>
      <c r="I30" s="148">
        <v>-370</v>
      </c>
    </row>
    <row r="31" spans="2:9" ht="28.5" customHeight="1">
      <c r="B31" s="149"/>
      <c r="C31" s="150" t="s">
        <v>115</v>
      </c>
      <c r="D31" s="151"/>
      <c r="E31" s="152" t="s">
        <v>72</v>
      </c>
      <c r="F31" s="152" t="s">
        <v>72</v>
      </c>
      <c r="G31" s="152" t="s">
        <v>72</v>
      </c>
      <c r="H31" s="152" t="s">
        <v>72</v>
      </c>
      <c r="I31" s="152">
        <v>-1</v>
      </c>
    </row>
    <row r="32" spans="2:9" ht="28.5" customHeight="1">
      <c r="B32" s="149"/>
      <c r="C32" s="150" t="s">
        <v>116</v>
      </c>
      <c r="D32" s="151"/>
      <c r="E32" s="152" t="s">
        <v>72</v>
      </c>
      <c r="F32" s="152" t="s">
        <v>72</v>
      </c>
      <c r="G32" s="152" t="s">
        <v>72</v>
      </c>
      <c r="H32" s="152" t="s">
        <v>72</v>
      </c>
      <c r="I32" s="152">
        <v>356</v>
      </c>
    </row>
    <row r="33" spans="2:9" ht="28.5" customHeight="1">
      <c r="B33" s="149"/>
      <c r="C33" s="150" t="s">
        <v>131</v>
      </c>
      <c r="D33" s="151"/>
      <c r="E33" s="152" t="s">
        <v>72</v>
      </c>
      <c r="F33" s="152" t="s">
        <v>72</v>
      </c>
      <c r="G33" s="152" t="s">
        <v>72</v>
      </c>
      <c r="H33" s="152" t="s">
        <v>72</v>
      </c>
      <c r="I33" s="152">
        <v>-6</v>
      </c>
    </row>
    <row r="34" spans="2:9" ht="28.5" customHeight="1">
      <c r="B34" s="149"/>
      <c r="C34" s="150" t="s">
        <v>132</v>
      </c>
      <c r="D34" s="151"/>
      <c r="E34" s="152" t="s">
        <v>72</v>
      </c>
      <c r="F34" s="152" t="s">
        <v>72</v>
      </c>
      <c r="G34" s="152" t="s">
        <v>72</v>
      </c>
      <c r="H34" s="152" t="s">
        <v>72</v>
      </c>
      <c r="I34" s="152">
        <v>0</v>
      </c>
    </row>
    <row r="35" spans="2:9" ht="28.5" customHeight="1">
      <c r="B35" s="153"/>
      <c r="C35" s="154" t="s">
        <v>120</v>
      </c>
      <c r="D35" s="155"/>
      <c r="E35" s="156" t="s">
        <v>72</v>
      </c>
      <c r="F35" s="156" t="s">
        <v>72</v>
      </c>
      <c r="G35" s="156" t="s">
        <v>72</v>
      </c>
      <c r="H35" s="156" t="s">
        <v>72</v>
      </c>
      <c r="I35" s="156">
        <v>49</v>
      </c>
    </row>
    <row r="36" spans="2:9" ht="28.5" customHeight="1">
      <c r="B36" s="157"/>
      <c r="C36" s="158" t="s">
        <v>121</v>
      </c>
      <c r="D36" s="159"/>
      <c r="E36" s="160">
        <v>3826</v>
      </c>
      <c r="F36" s="160">
        <v>-49</v>
      </c>
      <c r="G36" s="160">
        <v>3776</v>
      </c>
      <c r="H36" s="160">
        <v>-25</v>
      </c>
      <c r="I36" s="160">
        <v>3750</v>
      </c>
    </row>
    <row r="37" spans="2:9" ht="28.5" customHeight="1">
      <c r="B37" s="137"/>
      <c r="C37" s="138" t="s">
        <v>122</v>
      </c>
      <c r="D37" s="139"/>
      <c r="E37" s="162">
        <v>3826</v>
      </c>
      <c r="F37" s="162">
        <v>-49</v>
      </c>
      <c r="G37" s="162">
        <v>3776</v>
      </c>
      <c r="H37" s="162">
        <v>-25</v>
      </c>
      <c r="I37" s="162">
        <v>3779</v>
      </c>
    </row>
    <row r="38" spans="2:9" ht="28.5" customHeight="1">
      <c r="B38" s="137"/>
      <c r="C38" s="138" t="s">
        <v>123</v>
      </c>
      <c r="D38" s="139"/>
      <c r="E38" s="162">
        <v>3419</v>
      </c>
      <c r="F38" s="162">
        <v>2391</v>
      </c>
      <c r="G38" s="162">
        <v>5810</v>
      </c>
      <c r="H38" s="162">
        <v>1097</v>
      </c>
      <c r="I38" s="162">
        <v>36283</v>
      </c>
    </row>
    <row r="39" ht="28.5" customHeight="1"/>
  </sheetData>
  <mergeCells count="12">
    <mergeCell ref="E6:I6"/>
    <mergeCell ref="E7:E10"/>
    <mergeCell ref="F7:F10"/>
    <mergeCell ref="G7:G10"/>
    <mergeCell ref="H7:H10"/>
    <mergeCell ref="I7:I10"/>
    <mergeCell ref="E23:G23"/>
    <mergeCell ref="H23:H27"/>
    <mergeCell ref="I23:I27"/>
    <mergeCell ref="E24:E27"/>
    <mergeCell ref="F24:F27"/>
    <mergeCell ref="G24:G27"/>
  </mergeCells>
  <printOptions/>
  <pageMargins left="0.3937007874015748" right="0.3937007874015748" top="0.7874015748031497" bottom="0.3937007874015748" header="0.5118110236220472" footer="0.5118110236220472"/>
  <pageSetup horizontalDpi="300" verticalDpi="300" orientation="portrait" paperSize="9" scale="80"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dimension ref="A1:M21"/>
  <sheetViews>
    <sheetView zoomScale="75" zoomScaleNormal="75" workbookViewId="0" topLeftCell="A1">
      <selection activeCell="A1" sqref="A1"/>
    </sheetView>
  </sheetViews>
  <sheetFormatPr defaultColWidth="9.00390625" defaultRowHeight="30" customHeight="1"/>
  <cols>
    <col min="1" max="1" width="3.00390625" style="174" customWidth="1"/>
    <col min="2" max="2" width="33.50390625" style="174" customWidth="1"/>
    <col min="3" max="10" width="17.625" style="168" customWidth="1"/>
    <col min="11" max="11" width="19.75390625" style="168" customWidth="1"/>
    <col min="12" max="13" width="17.625" style="168" customWidth="1"/>
    <col min="14" max="16384" width="15.625" style="168" customWidth="1"/>
  </cols>
  <sheetData>
    <row r="1" spans="2:13" ht="35.25" customHeight="1">
      <c r="B1" s="1138" t="s">
        <v>133</v>
      </c>
      <c r="C1" s="1138"/>
      <c r="D1" s="1138"/>
      <c r="E1" s="175"/>
      <c r="I1" s="175"/>
      <c r="J1" s="175"/>
      <c r="K1" s="175"/>
      <c r="L1" s="175"/>
      <c r="M1" s="175"/>
    </row>
    <row r="2" spans="1:13" ht="24.75" customHeight="1">
      <c r="A2" s="176"/>
      <c r="B2" s="1138" t="s">
        <v>134</v>
      </c>
      <c r="C2" s="1139"/>
      <c r="D2" s="1139"/>
      <c r="E2" s="1139"/>
      <c r="F2" s="1140"/>
      <c r="G2" s="1140"/>
      <c r="H2" s="1140"/>
      <c r="I2" s="176"/>
      <c r="J2" s="176"/>
      <c r="K2" s="176"/>
      <c r="L2" s="176"/>
      <c r="M2" s="176"/>
    </row>
    <row r="3" spans="1:13" ht="24.75" customHeight="1">
      <c r="A3" s="176"/>
      <c r="B3" s="176"/>
      <c r="C3" s="176"/>
      <c r="D3" s="176"/>
      <c r="E3" s="176"/>
      <c r="F3" s="1140"/>
      <c r="G3" s="1140"/>
      <c r="H3" s="1140"/>
      <c r="I3" s="176"/>
      <c r="J3" s="176"/>
      <c r="K3" s="176"/>
      <c r="L3" s="176"/>
      <c r="M3" s="177" t="s">
        <v>135</v>
      </c>
    </row>
    <row r="4" spans="1:13" s="178" customFormat="1" ht="30" customHeight="1">
      <c r="A4" s="1133"/>
      <c r="B4" s="1134"/>
      <c r="C4" s="1135" t="s">
        <v>84</v>
      </c>
      <c r="D4" s="1136"/>
      <c r="E4" s="1136"/>
      <c r="F4" s="1136"/>
      <c r="G4" s="1137"/>
      <c r="H4" s="1135" t="s">
        <v>74</v>
      </c>
      <c r="I4" s="1136"/>
      <c r="J4" s="1136"/>
      <c r="K4" s="1137"/>
      <c r="L4" s="1124" t="s">
        <v>95</v>
      </c>
      <c r="M4" s="1124" t="s">
        <v>76</v>
      </c>
    </row>
    <row r="5" spans="1:13" s="178" customFormat="1" ht="30" customHeight="1">
      <c r="A5" s="1127"/>
      <c r="B5" s="1128"/>
      <c r="C5" s="1124" t="s">
        <v>56</v>
      </c>
      <c r="D5" s="1124" t="s">
        <v>57</v>
      </c>
      <c r="E5" s="1124" t="s">
        <v>58</v>
      </c>
      <c r="F5" s="1131" t="s">
        <v>59</v>
      </c>
      <c r="G5" s="1131" t="s">
        <v>85</v>
      </c>
      <c r="H5" s="1131" t="s">
        <v>136</v>
      </c>
      <c r="I5" s="1131" t="s">
        <v>137</v>
      </c>
      <c r="J5" s="1131" t="s">
        <v>78</v>
      </c>
      <c r="K5" s="1131" t="s">
        <v>138</v>
      </c>
      <c r="L5" s="1125"/>
      <c r="M5" s="1125"/>
    </row>
    <row r="6" spans="1:13" s="174" customFormat="1" ht="30" customHeight="1">
      <c r="A6" s="1129"/>
      <c r="B6" s="1130"/>
      <c r="C6" s="1126"/>
      <c r="D6" s="1126"/>
      <c r="E6" s="1126"/>
      <c r="F6" s="1132"/>
      <c r="G6" s="1132"/>
      <c r="H6" s="1132"/>
      <c r="I6" s="1132"/>
      <c r="J6" s="1132"/>
      <c r="K6" s="1132"/>
      <c r="L6" s="1126"/>
      <c r="M6" s="1126"/>
    </row>
    <row r="7" spans="1:13" ht="30" customHeight="1">
      <c r="A7" s="1120" t="s">
        <v>139</v>
      </c>
      <c r="B7" s="1121"/>
      <c r="C7" s="179">
        <v>14200</v>
      </c>
      <c r="D7" s="179">
        <v>12056</v>
      </c>
      <c r="E7" s="179">
        <v>17173</v>
      </c>
      <c r="F7" s="179">
        <v>-120</v>
      </c>
      <c r="G7" s="179">
        <v>43308</v>
      </c>
      <c r="H7" s="179">
        <v>3085</v>
      </c>
      <c r="I7" s="180" t="s">
        <v>140</v>
      </c>
      <c r="J7" s="179">
        <v>1070</v>
      </c>
      <c r="K7" s="181">
        <v>4155</v>
      </c>
      <c r="L7" s="179">
        <v>504</v>
      </c>
      <c r="M7" s="181">
        <v>47968</v>
      </c>
    </row>
    <row r="8" spans="1:13" ht="30" customHeight="1">
      <c r="A8" s="1122" t="s">
        <v>141</v>
      </c>
      <c r="B8" s="1123"/>
      <c r="C8" s="182"/>
      <c r="D8" s="182"/>
      <c r="E8" s="182"/>
      <c r="F8" s="182"/>
      <c r="G8" s="182"/>
      <c r="H8" s="182"/>
      <c r="I8" s="182"/>
      <c r="J8" s="182"/>
      <c r="K8" s="183"/>
      <c r="L8" s="182"/>
      <c r="M8" s="183"/>
    </row>
    <row r="9" spans="1:13" ht="30" customHeight="1">
      <c r="A9" s="184"/>
      <c r="B9" s="185" t="s">
        <v>39</v>
      </c>
      <c r="C9" s="186" t="s">
        <v>142</v>
      </c>
      <c r="D9" s="186" t="s">
        <v>142</v>
      </c>
      <c r="E9" s="187">
        <v>-733</v>
      </c>
      <c r="F9" s="186" t="s">
        <v>142</v>
      </c>
      <c r="G9" s="187">
        <v>-733</v>
      </c>
      <c r="H9" s="186" t="s">
        <v>142</v>
      </c>
      <c r="I9" s="186" t="s">
        <v>142</v>
      </c>
      <c r="J9" s="186" t="s">
        <v>142</v>
      </c>
      <c r="K9" s="188" t="s">
        <v>142</v>
      </c>
      <c r="L9" s="186" t="s">
        <v>142</v>
      </c>
      <c r="M9" s="189">
        <v>-733</v>
      </c>
    </row>
    <row r="10" spans="1:13" ht="30" customHeight="1">
      <c r="A10" s="184"/>
      <c r="B10" s="190" t="s">
        <v>143</v>
      </c>
      <c r="C10" s="186" t="s">
        <v>142</v>
      </c>
      <c r="D10" s="186" t="s">
        <v>142</v>
      </c>
      <c r="E10" s="187">
        <v>-24</v>
      </c>
      <c r="F10" s="186" t="s">
        <v>142</v>
      </c>
      <c r="G10" s="187">
        <v>-24</v>
      </c>
      <c r="H10" s="186" t="s">
        <v>142</v>
      </c>
      <c r="I10" s="186" t="s">
        <v>142</v>
      </c>
      <c r="J10" s="186" t="s">
        <v>142</v>
      </c>
      <c r="K10" s="188" t="s">
        <v>142</v>
      </c>
      <c r="L10" s="186" t="s">
        <v>142</v>
      </c>
      <c r="M10" s="189">
        <v>-24</v>
      </c>
    </row>
    <row r="11" spans="1:13" ht="30" customHeight="1">
      <c r="A11" s="184"/>
      <c r="B11" s="191" t="s">
        <v>144</v>
      </c>
      <c r="C11" s="186" t="s">
        <v>142</v>
      </c>
      <c r="D11" s="186" t="s">
        <v>142</v>
      </c>
      <c r="E11" s="187">
        <v>2418</v>
      </c>
      <c r="F11" s="186" t="s">
        <v>142</v>
      </c>
      <c r="G11" s="187">
        <v>2418</v>
      </c>
      <c r="H11" s="186" t="s">
        <v>142</v>
      </c>
      <c r="I11" s="186" t="s">
        <v>142</v>
      </c>
      <c r="J11" s="186" t="s">
        <v>142</v>
      </c>
      <c r="K11" s="188" t="s">
        <v>142</v>
      </c>
      <c r="L11" s="186" t="s">
        <v>142</v>
      </c>
      <c r="M11" s="189">
        <v>2418</v>
      </c>
    </row>
    <row r="12" spans="1:13" ht="30" customHeight="1">
      <c r="A12" s="184"/>
      <c r="B12" s="190" t="s">
        <v>145</v>
      </c>
      <c r="C12" s="186" t="s">
        <v>142</v>
      </c>
      <c r="D12" s="186" t="s">
        <v>142</v>
      </c>
      <c r="E12" s="187">
        <v>1</v>
      </c>
      <c r="F12" s="186" t="s">
        <v>142</v>
      </c>
      <c r="G12" s="187">
        <v>1</v>
      </c>
      <c r="H12" s="186" t="s">
        <v>142</v>
      </c>
      <c r="I12" s="186" t="s">
        <v>142</v>
      </c>
      <c r="J12" s="186" t="s">
        <v>142</v>
      </c>
      <c r="K12" s="188" t="s">
        <v>142</v>
      </c>
      <c r="L12" s="186" t="s">
        <v>142</v>
      </c>
      <c r="M12" s="189">
        <v>1</v>
      </c>
    </row>
    <row r="13" spans="1:13" ht="30" customHeight="1">
      <c r="A13" s="184"/>
      <c r="B13" s="190" t="s">
        <v>146</v>
      </c>
      <c r="C13" s="186" t="s">
        <v>142</v>
      </c>
      <c r="D13" s="186" t="s">
        <v>147</v>
      </c>
      <c r="E13" s="187">
        <v>-0.1</v>
      </c>
      <c r="F13" s="186" t="s">
        <v>142</v>
      </c>
      <c r="G13" s="187">
        <v>-0.1</v>
      </c>
      <c r="H13" s="186" t="s">
        <v>142</v>
      </c>
      <c r="I13" s="186" t="s">
        <v>142</v>
      </c>
      <c r="J13" s="186" t="s">
        <v>142</v>
      </c>
      <c r="K13" s="188" t="s">
        <v>142</v>
      </c>
      <c r="L13" s="186" t="s">
        <v>142</v>
      </c>
      <c r="M13" s="189">
        <v>-0.1</v>
      </c>
    </row>
    <row r="14" spans="1:13" ht="45" customHeight="1">
      <c r="A14" s="184"/>
      <c r="B14" s="191" t="s">
        <v>148</v>
      </c>
      <c r="C14" s="186" t="s">
        <v>142</v>
      </c>
      <c r="D14" s="186" t="s">
        <v>142</v>
      </c>
      <c r="E14" s="187">
        <v>-83</v>
      </c>
      <c r="F14" s="186" t="s">
        <v>142</v>
      </c>
      <c r="G14" s="187">
        <v>-83</v>
      </c>
      <c r="H14" s="186" t="s">
        <v>142</v>
      </c>
      <c r="I14" s="186" t="s">
        <v>142</v>
      </c>
      <c r="J14" s="186" t="s">
        <v>142</v>
      </c>
      <c r="K14" s="188" t="s">
        <v>142</v>
      </c>
      <c r="L14" s="186" t="s">
        <v>142</v>
      </c>
      <c r="M14" s="189">
        <v>-83</v>
      </c>
    </row>
    <row r="15" spans="1:13" ht="30" customHeight="1">
      <c r="A15" s="184"/>
      <c r="B15" s="190" t="s">
        <v>67</v>
      </c>
      <c r="C15" s="186" t="s">
        <v>142</v>
      </c>
      <c r="D15" s="186" t="s">
        <v>142</v>
      </c>
      <c r="E15" s="186" t="s">
        <v>149</v>
      </c>
      <c r="F15" s="187">
        <v>-37</v>
      </c>
      <c r="G15" s="187">
        <v>-37</v>
      </c>
      <c r="H15" s="186" t="s">
        <v>142</v>
      </c>
      <c r="I15" s="186" t="s">
        <v>142</v>
      </c>
      <c r="J15" s="186" t="s">
        <v>142</v>
      </c>
      <c r="K15" s="188" t="s">
        <v>142</v>
      </c>
      <c r="L15" s="186" t="s">
        <v>142</v>
      </c>
      <c r="M15" s="189">
        <v>-37</v>
      </c>
    </row>
    <row r="16" spans="1:13" ht="30" customHeight="1">
      <c r="A16" s="184"/>
      <c r="B16" s="190" t="s">
        <v>68</v>
      </c>
      <c r="C16" s="186" t="s">
        <v>142</v>
      </c>
      <c r="D16" s="186" t="s">
        <v>142</v>
      </c>
      <c r="E16" s="187">
        <v>-0.1</v>
      </c>
      <c r="F16" s="187">
        <v>15</v>
      </c>
      <c r="G16" s="187">
        <v>15</v>
      </c>
      <c r="H16" s="186" t="s">
        <v>142</v>
      </c>
      <c r="I16" s="186" t="s">
        <v>142</v>
      </c>
      <c r="J16" s="186" t="s">
        <v>142</v>
      </c>
      <c r="K16" s="188" t="s">
        <v>142</v>
      </c>
      <c r="L16" s="186" t="s">
        <v>142</v>
      </c>
      <c r="M16" s="189">
        <v>15</v>
      </c>
    </row>
    <row r="17" spans="1:13" ht="45" customHeight="1">
      <c r="A17" s="184"/>
      <c r="B17" s="191" t="s">
        <v>150</v>
      </c>
      <c r="C17" s="186" t="s">
        <v>142</v>
      </c>
      <c r="D17" s="186" t="s">
        <v>142</v>
      </c>
      <c r="E17" s="186" t="s">
        <v>142</v>
      </c>
      <c r="F17" s="186" t="s">
        <v>142</v>
      </c>
      <c r="G17" s="186" t="s">
        <v>151</v>
      </c>
      <c r="H17" s="187">
        <v>-2207</v>
      </c>
      <c r="I17" s="187">
        <v>-4</v>
      </c>
      <c r="J17" s="186" t="s">
        <v>142</v>
      </c>
      <c r="K17" s="189">
        <v>-2212</v>
      </c>
      <c r="L17" s="187">
        <v>230</v>
      </c>
      <c r="M17" s="189">
        <v>-1981</v>
      </c>
    </row>
    <row r="18" spans="1:13" ht="30" customHeight="1">
      <c r="A18" s="1120" t="s">
        <v>152</v>
      </c>
      <c r="B18" s="1121"/>
      <c r="C18" s="186" t="s">
        <v>142</v>
      </c>
      <c r="D18" s="186" t="s">
        <v>142</v>
      </c>
      <c r="E18" s="192">
        <v>1578</v>
      </c>
      <c r="F18" s="192">
        <v>-21</v>
      </c>
      <c r="G18" s="192">
        <v>1556</v>
      </c>
      <c r="H18" s="192">
        <v>-2207</v>
      </c>
      <c r="I18" s="192">
        <v>-4</v>
      </c>
      <c r="J18" s="186" t="s">
        <v>142</v>
      </c>
      <c r="K18" s="193">
        <v>-2212</v>
      </c>
      <c r="L18" s="192">
        <v>230</v>
      </c>
      <c r="M18" s="193">
        <v>-424</v>
      </c>
    </row>
    <row r="19" spans="1:13" ht="30" customHeight="1">
      <c r="A19" s="1120" t="s">
        <v>153</v>
      </c>
      <c r="B19" s="1121"/>
      <c r="C19" s="179">
        <v>14200</v>
      </c>
      <c r="D19" s="179">
        <v>12056</v>
      </c>
      <c r="E19" s="179">
        <v>18751</v>
      </c>
      <c r="F19" s="179">
        <v>-142</v>
      </c>
      <c r="G19" s="179">
        <v>44865</v>
      </c>
      <c r="H19" s="179">
        <v>877</v>
      </c>
      <c r="I19" s="179">
        <v>-4</v>
      </c>
      <c r="J19" s="179">
        <v>1070</v>
      </c>
      <c r="K19" s="181">
        <v>1943</v>
      </c>
      <c r="L19" s="179">
        <v>735</v>
      </c>
      <c r="M19" s="181">
        <v>47544</v>
      </c>
    </row>
    <row r="20" spans="2:6" ht="30" customHeight="1">
      <c r="B20" s="1118" t="s">
        <v>154</v>
      </c>
      <c r="C20" s="1118"/>
      <c r="D20" s="1118"/>
      <c r="E20" s="1118"/>
      <c r="F20" s="1118"/>
    </row>
    <row r="21" spans="2:10" ht="30" customHeight="1">
      <c r="B21" s="1119" t="s">
        <v>155</v>
      </c>
      <c r="C21" s="1119"/>
      <c r="D21" s="1119"/>
      <c r="E21" s="1119"/>
      <c r="F21" s="1119"/>
      <c r="G21" s="1119"/>
      <c r="H21" s="1119"/>
      <c r="I21" s="1119"/>
      <c r="J21" s="1119"/>
    </row>
  </sheetData>
  <mergeCells count="25">
    <mergeCell ref="B1:D1"/>
    <mergeCell ref="B2:E2"/>
    <mergeCell ref="F2:H2"/>
    <mergeCell ref="F3:H3"/>
    <mergeCell ref="A4:B4"/>
    <mergeCell ref="C4:G4"/>
    <mergeCell ref="H4:K4"/>
    <mergeCell ref="L4:L6"/>
    <mergeCell ref="K5:K6"/>
    <mergeCell ref="M4:M6"/>
    <mergeCell ref="A5:B6"/>
    <mergeCell ref="C5:C6"/>
    <mergeCell ref="D5:D6"/>
    <mergeCell ref="E5:E6"/>
    <mergeCell ref="F5:F6"/>
    <mergeCell ref="G5:G6"/>
    <mergeCell ref="H5:H6"/>
    <mergeCell ref="I5:I6"/>
    <mergeCell ref="J5:J6"/>
    <mergeCell ref="B20:F20"/>
    <mergeCell ref="B21:J21"/>
    <mergeCell ref="A7:B7"/>
    <mergeCell ref="A8:B8"/>
    <mergeCell ref="A18:B18"/>
    <mergeCell ref="A19:B19"/>
  </mergeCells>
  <printOptions/>
  <pageMargins left="0.3937007874015748" right="0.3937007874015748" top="0.7874015748031497" bottom="0.3937007874015748" header="0.5118110236220472" footer="0.5118110236220472"/>
  <pageSetup horizontalDpi="300" verticalDpi="300" orientation="landscape" paperSize="9" scale="60"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B1:AD66"/>
  <sheetViews>
    <sheetView workbookViewId="0" topLeftCell="A1">
      <selection activeCell="A1" sqref="A1"/>
    </sheetView>
  </sheetViews>
  <sheetFormatPr defaultColWidth="9.00390625" defaultRowHeight="13.5"/>
  <cols>
    <col min="1" max="1" width="7.00390625" style="200" customWidth="1"/>
    <col min="2" max="2" width="2.50390625" style="201" customWidth="1"/>
    <col min="3" max="3" width="10.125" style="201" customWidth="1"/>
    <col min="4" max="10" width="8.875" style="201" customWidth="1"/>
    <col min="11" max="14" width="8.875" style="200" customWidth="1"/>
    <col min="15" max="15" width="2.75390625" style="200" customWidth="1"/>
    <col min="16" max="16" width="13.375" style="200" customWidth="1"/>
    <col min="17" max="21" width="9.00390625" style="200" customWidth="1"/>
    <col min="22" max="25" width="9.00390625" style="203" customWidth="1"/>
    <col min="26" max="16384" width="9.00390625" style="200" customWidth="1"/>
  </cols>
  <sheetData>
    <row r="1" spans="3:25" s="194" customFormat="1" ht="19.5" customHeight="1">
      <c r="C1" s="1161"/>
      <c r="D1" s="1162" t="s">
        <v>156</v>
      </c>
      <c r="E1" s="1162"/>
      <c r="F1" s="1162"/>
      <c r="G1" s="1162"/>
      <c r="H1" s="1162"/>
      <c r="I1" s="1165" t="s">
        <v>157</v>
      </c>
      <c r="J1" s="1165"/>
      <c r="K1" s="1165"/>
      <c r="L1" s="1165"/>
      <c r="M1" s="1165"/>
      <c r="Q1" s="196"/>
      <c r="R1" s="195"/>
      <c r="S1" s="197"/>
      <c r="T1" s="197"/>
      <c r="U1" s="197"/>
      <c r="V1" s="197"/>
      <c r="W1" s="198"/>
      <c r="X1" s="199"/>
      <c r="Y1" s="199"/>
    </row>
    <row r="2" spans="3:25" s="194" customFormat="1" ht="18.75" customHeight="1">
      <c r="C2" s="1161"/>
      <c r="D2" s="1162" t="s">
        <v>158</v>
      </c>
      <c r="E2" s="1162"/>
      <c r="F2" s="1162"/>
      <c r="G2" s="1162"/>
      <c r="H2" s="1162"/>
      <c r="I2" s="1165"/>
      <c r="J2" s="1165"/>
      <c r="K2" s="1165"/>
      <c r="L2" s="1165"/>
      <c r="M2" s="1165"/>
      <c r="Q2" s="196"/>
      <c r="R2" s="195"/>
      <c r="S2" s="197"/>
      <c r="T2" s="197"/>
      <c r="U2" s="197"/>
      <c r="V2" s="197"/>
      <c r="W2" s="198"/>
      <c r="X2" s="199"/>
      <c r="Y2" s="199"/>
    </row>
    <row r="3" spans="6:14" ht="18.75" customHeight="1">
      <c r="F3" s="202"/>
      <c r="G3" s="202"/>
      <c r="N3" s="202" t="s">
        <v>3</v>
      </c>
    </row>
    <row r="4" spans="2:14" s="204" customFormat="1" ht="18" customHeight="1">
      <c r="B4" s="205"/>
      <c r="C4" s="206"/>
      <c r="D4" s="207"/>
      <c r="E4" s="208"/>
      <c r="F4" s="208" t="s">
        <v>84</v>
      </c>
      <c r="G4" s="208"/>
      <c r="H4" s="209"/>
      <c r="I4" s="210"/>
      <c r="J4" s="210" t="s">
        <v>159</v>
      </c>
      <c r="K4" s="210"/>
      <c r="L4" s="211"/>
      <c r="M4" s="208"/>
      <c r="N4" s="212"/>
    </row>
    <row r="5" spans="2:14" s="204" customFormat="1" ht="24.75" customHeight="1">
      <c r="B5" s="213"/>
      <c r="C5" s="214"/>
      <c r="D5" s="1159" t="s">
        <v>56</v>
      </c>
      <c r="E5" s="1159" t="s">
        <v>160</v>
      </c>
      <c r="F5" s="1159" t="s">
        <v>161</v>
      </c>
      <c r="G5" s="1159" t="s">
        <v>59</v>
      </c>
      <c r="H5" s="1159" t="s">
        <v>85</v>
      </c>
      <c r="I5" s="1159" t="s">
        <v>96</v>
      </c>
      <c r="J5" s="1159" t="s">
        <v>97</v>
      </c>
      <c r="K5" s="1159" t="s">
        <v>98</v>
      </c>
      <c r="L5" s="1159" t="s">
        <v>99</v>
      </c>
      <c r="M5" s="215" t="s">
        <v>162</v>
      </c>
      <c r="N5" s="216" t="s">
        <v>76</v>
      </c>
    </row>
    <row r="6" spans="2:14" s="204" customFormat="1" ht="15" customHeight="1">
      <c r="B6" s="217"/>
      <c r="C6" s="218"/>
      <c r="D6" s="1160"/>
      <c r="E6" s="1160"/>
      <c r="F6" s="1160"/>
      <c r="G6" s="1160"/>
      <c r="H6" s="1160"/>
      <c r="I6" s="1160"/>
      <c r="J6" s="1160"/>
      <c r="K6" s="1160"/>
      <c r="L6" s="1160"/>
      <c r="M6" s="219"/>
      <c r="N6" s="220"/>
    </row>
    <row r="7" spans="2:14" s="204" customFormat="1" ht="36" customHeight="1">
      <c r="B7" s="1163" t="s">
        <v>163</v>
      </c>
      <c r="C7" s="1164"/>
      <c r="D7" s="221">
        <v>12008</v>
      </c>
      <c r="E7" s="221">
        <v>4933</v>
      </c>
      <c r="F7" s="221">
        <v>86429</v>
      </c>
      <c r="G7" s="221">
        <v>-2249</v>
      </c>
      <c r="H7" s="221">
        <f>SUM(D7,E7,F7,G7)</f>
        <v>101121</v>
      </c>
      <c r="I7" s="221">
        <v>14846</v>
      </c>
      <c r="J7" s="222">
        <v>0</v>
      </c>
      <c r="K7" s="221">
        <v>1024</v>
      </c>
      <c r="L7" s="221">
        <f>SUM(I7:K7)+1</f>
        <v>15871</v>
      </c>
      <c r="M7" s="221">
        <v>3726</v>
      </c>
      <c r="N7" s="223">
        <f>SUM(H7,L7,M7)+1</f>
        <v>120719</v>
      </c>
    </row>
    <row r="8" spans="2:14" s="204" customFormat="1" ht="36" customHeight="1">
      <c r="B8" s="1157" t="s">
        <v>164</v>
      </c>
      <c r="C8" s="1158"/>
      <c r="D8" s="224"/>
      <c r="E8" s="224"/>
      <c r="F8" s="224"/>
      <c r="G8" s="224"/>
      <c r="H8" s="224"/>
      <c r="I8" s="224"/>
      <c r="J8" s="224"/>
      <c r="K8" s="224"/>
      <c r="L8" s="224"/>
      <c r="M8" s="224"/>
      <c r="N8" s="225"/>
    </row>
    <row r="9" spans="2:14" s="204" customFormat="1" ht="36" customHeight="1">
      <c r="B9" s="226"/>
      <c r="C9" s="227" t="s">
        <v>165</v>
      </c>
      <c r="D9" s="224">
        <v>0</v>
      </c>
      <c r="E9" s="224">
        <v>0</v>
      </c>
      <c r="F9" s="224">
        <v>-1026</v>
      </c>
      <c r="G9" s="224">
        <v>0</v>
      </c>
      <c r="H9" s="224">
        <f aca="true" t="shared" si="0" ref="H9:H14">SUM(D9,E9,F9,G9)</f>
        <v>-1026</v>
      </c>
      <c r="I9" s="224">
        <v>0</v>
      </c>
      <c r="J9" s="224">
        <v>0</v>
      </c>
      <c r="K9" s="224">
        <v>0</v>
      </c>
      <c r="L9" s="224">
        <f aca="true" t="shared" si="1" ref="L9:L15">SUM(I9:K9)</f>
        <v>0</v>
      </c>
      <c r="M9" s="224">
        <v>0</v>
      </c>
      <c r="N9" s="225">
        <f>SUM(H9,L9,M9)</f>
        <v>-1026</v>
      </c>
    </row>
    <row r="10" spans="2:14" s="204" customFormat="1" ht="36" customHeight="1">
      <c r="B10" s="226"/>
      <c r="C10" s="227" t="s">
        <v>166</v>
      </c>
      <c r="D10" s="224">
        <v>0</v>
      </c>
      <c r="E10" s="224">
        <v>0</v>
      </c>
      <c r="F10" s="224">
        <v>-20</v>
      </c>
      <c r="G10" s="224">
        <v>0</v>
      </c>
      <c r="H10" s="224">
        <f t="shared" si="0"/>
        <v>-20</v>
      </c>
      <c r="I10" s="224">
        <v>0</v>
      </c>
      <c r="J10" s="224">
        <v>0</v>
      </c>
      <c r="K10" s="224">
        <v>0</v>
      </c>
      <c r="L10" s="224">
        <f t="shared" si="1"/>
        <v>0</v>
      </c>
      <c r="M10" s="224">
        <v>0</v>
      </c>
      <c r="N10" s="225">
        <f aca="true" t="shared" si="2" ref="N10:N15">SUM(H10,L10,M10)</f>
        <v>-20</v>
      </c>
    </row>
    <row r="11" spans="2:14" s="204" customFormat="1" ht="36" customHeight="1">
      <c r="B11" s="226"/>
      <c r="C11" s="227" t="s">
        <v>66</v>
      </c>
      <c r="D11" s="224">
        <v>0</v>
      </c>
      <c r="E11" s="224">
        <v>0</v>
      </c>
      <c r="F11" s="224">
        <v>5185</v>
      </c>
      <c r="G11" s="224">
        <v>0</v>
      </c>
      <c r="H11" s="224">
        <f t="shared" si="0"/>
        <v>5185</v>
      </c>
      <c r="I11" s="224">
        <v>0</v>
      </c>
      <c r="J11" s="224">
        <v>0</v>
      </c>
      <c r="K11" s="224">
        <v>0</v>
      </c>
      <c r="L11" s="224">
        <f t="shared" si="1"/>
        <v>0</v>
      </c>
      <c r="M11" s="224">
        <v>0</v>
      </c>
      <c r="N11" s="225">
        <f t="shared" si="2"/>
        <v>5185</v>
      </c>
    </row>
    <row r="12" spans="2:14" s="204" customFormat="1" ht="36" customHeight="1">
      <c r="B12" s="226"/>
      <c r="C12" s="227" t="s">
        <v>67</v>
      </c>
      <c r="D12" s="224">
        <v>0</v>
      </c>
      <c r="E12" s="224">
        <v>0</v>
      </c>
      <c r="F12" s="224">
        <v>0</v>
      </c>
      <c r="G12" s="224">
        <f>-28-39</f>
        <v>-67</v>
      </c>
      <c r="H12" s="224">
        <f t="shared" si="0"/>
        <v>-67</v>
      </c>
      <c r="I12" s="224">
        <v>0</v>
      </c>
      <c r="J12" s="224">
        <v>0</v>
      </c>
      <c r="K12" s="224">
        <v>0</v>
      </c>
      <c r="L12" s="224">
        <f t="shared" si="1"/>
        <v>0</v>
      </c>
      <c r="M12" s="224">
        <v>0</v>
      </c>
      <c r="N12" s="225">
        <f t="shared" si="2"/>
        <v>-67</v>
      </c>
    </row>
    <row r="13" spans="2:14" s="204" customFormat="1" ht="36" customHeight="1">
      <c r="B13" s="226"/>
      <c r="C13" s="227" t="s">
        <v>68</v>
      </c>
      <c r="D13" s="224">
        <v>0</v>
      </c>
      <c r="E13" s="224">
        <v>1</v>
      </c>
      <c r="F13" s="224">
        <v>-1969</v>
      </c>
      <c r="G13" s="224">
        <v>1988</v>
      </c>
      <c r="H13" s="224">
        <f t="shared" si="0"/>
        <v>20</v>
      </c>
      <c r="I13" s="224">
        <v>0</v>
      </c>
      <c r="J13" s="224">
        <v>0</v>
      </c>
      <c r="K13" s="224">
        <v>0</v>
      </c>
      <c r="L13" s="224">
        <f t="shared" si="1"/>
        <v>0</v>
      </c>
      <c r="M13" s="224">
        <v>0</v>
      </c>
      <c r="N13" s="225">
        <f t="shared" si="2"/>
        <v>20</v>
      </c>
    </row>
    <row r="14" spans="2:14" s="204" customFormat="1" ht="36" customHeight="1">
      <c r="B14" s="226"/>
      <c r="C14" s="227" t="s">
        <v>167</v>
      </c>
      <c r="D14" s="224">
        <v>0</v>
      </c>
      <c r="E14" s="224">
        <v>0</v>
      </c>
      <c r="F14" s="224">
        <v>-8</v>
      </c>
      <c r="G14" s="224">
        <v>0</v>
      </c>
      <c r="H14" s="224">
        <f t="shared" si="0"/>
        <v>-8</v>
      </c>
      <c r="I14" s="224">
        <v>0</v>
      </c>
      <c r="J14" s="224">
        <v>0</v>
      </c>
      <c r="K14" s="224">
        <v>0</v>
      </c>
      <c r="L14" s="224">
        <f>SUM(I14:K14)</f>
        <v>0</v>
      </c>
      <c r="M14" s="224">
        <v>0</v>
      </c>
      <c r="N14" s="225">
        <f>SUM(H14,L14,M14)</f>
        <v>-8</v>
      </c>
    </row>
    <row r="15" spans="2:14" s="204" customFormat="1" ht="60" customHeight="1">
      <c r="B15" s="226"/>
      <c r="C15" s="227" t="s">
        <v>168</v>
      </c>
      <c r="D15" s="224">
        <v>0</v>
      </c>
      <c r="E15" s="224">
        <v>0</v>
      </c>
      <c r="F15" s="224">
        <v>0</v>
      </c>
      <c r="G15" s="224">
        <v>0</v>
      </c>
      <c r="H15" s="224">
        <v>0</v>
      </c>
      <c r="I15" s="224">
        <v>2521</v>
      </c>
      <c r="J15" s="224">
        <v>-471</v>
      </c>
      <c r="K15" s="224">
        <v>8</v>
      </c>
      <c r="L15" s="224">
        <f t="shared" si="1"/>
        <v>2058</v>
      </c>
      <c r="M15" s="224">
        <v>124</v>
      </c>
      <c r="N15" s="225">
        <f t="shared" si="2"/>
        <v>2182</v>
      </c>
    </row>
    <row r="16" spans="2:14" s="204" customFormat="1" ht="36" customHeight="1">
      <c r="B16" s="1157" t="s">
        <v>169</v>
      </c>
      <c r="C16" s="1158"/>
      <c r="D16" s="224">
        <f>SUM(D9:D15)</f>
        <v>0</v>
      </c>
      <c r="E16" s="224">
        <f>SUM(E9:E15)</f>
        <v>1</v>
      </c>
      <c r="F16" s="224">
        <v>2161</v>
      </c>
      <c r="G16" s="224">
        <f aca="true" t="shared" si="3" ref="G16:N16">SUM(G9:G15)</f>
        <v>1921</v>
      </c>
      <c r="H16" s="224">
        <f t="shared" si="3"/>
        <v>4084</v>
      </c>
      <c r="I16" s="224">
        <f t="shared" si="3"/>
        <v>2521</v>
      </c>
      <c r="J16" s="224">
        <f t="shared" si="3"/>
        <v>-471</v>
      </c>
      <c r="K16" s="224">
        <f t="shared" si="3"/>
        <v>8</v>
      </c>
      <c r="L16" s="224">
        <f t="shared" si="3"/>
        <v>2058</v>
      </c>
      <c r="M16" s="224">
        <f t="shared" si="3"/>
        <v>124</v>
      </c>
      <c r="N16" s="225">
        <f t="shared" si="3"/>
        <v>6266</v>
      </c>
    </row>
    <row r="17" spans="2:14" s="204" customFormat="1" ht="36" customHeight="1">
      <c r="B17" s="1149" t="s">
        <v>170</v>
      </c>
      <c r="C17" s="1150"/>
      <c r="D17" s="228">
        <f>D7+D16</f>
        <v>12008</v>
      </c>
      <c r="E17" s="228">
        <f>E7+E16</f>
        <v>4934</v>
      </c>
      <c r="F17" s="228">
        <f>F7+F16</f>
        <v>88590</v>
      </c>
      <c r="G17" s="228">
        <f>G7+G16+1</f>
        <v>-327</v>
      </c>
      <c r="H17" s="228">
        <f>H7+H16</f>
        <v>105205</v>
      </c>
      <c r="I17" s="228">
        <f>I7+I16</f>
        <v>17367</v>
      </c>
      <c r="J17" s="228">
        <f>J7+J16</f>
        <v>-471</v>
      </c>
      <c r="K17" s="228">
        <f>K7+K16+1</f>
        <v>1033</v>
      </c>
      <c r="L17" s="228">
        <f>L7+L16</f>
        <v>17929</v>
      </c>
      <c r="M17" s="228">
        <f>M7+M16</f>
        <v>3850</v>
      </c>
      <c r="N17" s="229">
        <f>N7+N16+1</f>
        <v>126986</v>
      </c>
    </row>
    <row r="18" s="230" customFormat="1" ht="6.75" customHeight="1"/>
    <row r="19" spans="2:3" s="230" customFormat="1" ht="15" customHeight="1">
      <c r="B19" s="231" t="s">
        <v>171</v>
      </c>
      <c r="C19" s="232" t="s">
        <v>172</v>
      </c>
    </row>
    <row r="20" s="230" customFormat="1" ht="15" customHeight="1">
      <c r="N20" s="233" t="s">
        <v>173</v>
      </c>
    </row>
    <row r="21" spans="2:14" s="230" customFormat="1" ht="15" customHeight="1">
      <c r="B21" s="234"/>
      <c r="C21" s="235"/>
      <c r="D21" s="236"/>
      <c r="E21" s="237" t="s">
        <v>174</v>
      </c>
      <c r="F21" s="235"/>
      <c r="G21" s="238" t="s">
        <v>175</v>
      </c>
      <c r="H21" s="235"/>
      <c r="I21" s="239" t="s">
        <v>176</v>
      </c>
      <c r="J21" s="235"/>
      <c r="K21" s="240" t="s">
        <v>177</v>
      </c>
      <c r="L21" s="235"/>
      <c r="M21" s="241" t="s">
        <v>178</v>
      </c>
      <c r="N21" s="236"/>
    </row>
    <row r="22" spans="2:14" s="230" customFormat="1" ht="15" customHeight="1">
      <c r="B22" s="242"/>
      <c r="C22" s="243"/>
      <c r="D22" s="244"/>
      <c r="E22" s="245" t="s">
        <v>179</v>
      </c>
      <c r="F22" s="243"/>
      <c r="G22" s="246" t="s">
        <v>180</v>
      </c>
      <c r="H22" s="243"/>
      <c r="I22" s="246" t="s">
        <v>181</v>
      </c>
      <c r="J22" s="243"/>
      <c r="K22" s="246" t="s">
        <v>182</v>
      </c>
      <c r="L22" s="243"/>
      <c r="M22" s="247"/>
      <c r="N22" s="244"/>
    </row>
    <row r="23" spans="2:14" s="230" customFormat="1" ht="15" customHeight="1">
      <c r="B23" s="234" t="s">
        <v>183</v>
      </c>
      <c r="C23" s="248"/>
      <c r="D23" s="249"/>
      <c r="E23" s="250"/>
      <c r="F23" s="251"/>
      <c r="G23" s="252"/>
      <c r="H23" s="251"/>
      <c r="I23" s="252"/>
      <c r="J23" s="251"/>
      <c r="K23" s="252"/>
      <c r="L23" s="251"/>
      <c r="M23" s="253"/>
      <c r="N23" s="254"/>
    </row>
    <row r="24" spans="2:14" s="230" customFormat="1" ht="15" customHeight="1">
      <c r="B24" s="255"/>
      <c r="C24" s="253" t="s">
        <v>184</v>
      </c>
      <c r="D24" s="254"/>
      <c r="E24" s="1151">
        <v>176000</v>
      </c>
      <c r="F24" s="1152"/>
      <c r="G24" s="252"/>
      <c r="H24" s="257">
        <v>0</v>
      </c>
      <c r="I24" s="252"/>
      <c r="J24" s="256">
        <v>4000</v>
      </c>
      <c r="K24" s="1153">
        <v>172000</v>
      </c>
      <c r="L24" s="1153"/>
      <c r="M24" s="253" t="s">
        <v>185</v>
      </c>
      <c r="N24" s="254"/>
    </row>
    <row r="25" spans="2:14" s="230" customFormat="1" ht="15" customHeight="1">
      <c r="B25" s="242"/>
      <c r="C25" s="258" t="s">
        <v>186</v>
      </c>
      <c r="D25" s="259"/>
      <c r="E25" s="1154">
        <v>176000</v>
      </c>
      <c r="F25" s="1155"/>
      <c r="G25" s="262"/>
      <c r="H25" s="263">
        <v>0</v>
      </c>
      <c r="I25" s="262"/>
      <c r="J25" s="261">
        <v>4000</v>
      </c>
      <c r="K25" s="1156">
        <v>172000</v>
      </c>
      <c r="L25" s="1156"/>
      <c r="M25" s="258"/>
      <c r="N25" s="259"/>
    </row>
    <row r="26" spans="2:14" s="230" customFormat="1" ht="15" customHeight="1">
      <c r="B26" s="264" t="s">
        <v>187</v>
      </c>
      <c r="C26" s="265"/>
      <c r="D26" s="266"/>
      <c r="E26" s="267"/>
      <c r="F26" s="268"/>
      <c r="G26" s="269"/>
      <c r="H26" s="268"/>
      <c r="I26" s="269"/>
      <c r="J26" s="268"/>
      <c r="K26" s="269"/>
      <c r="L26" s="268"/>
      <c r="M26" s="270"/>
      <c r="N26" s="266"/>
    </row>
    <row r="27" spans="2:14" s="230" customFormat="1" ht="15" customHeight="1">
      <c r="B27" s="255" t="s">
        <v>188</v>
      </c>
      <c r="C27" s="253" t="s">
        <v>184</v>
      </c>
      <c r="D27" s="254"/>
      <c r="E27" s="250"/>
      <c r="F27" s="251">
        <v>4581</v>
      </c>
      <c r="G27" s="252"/>
      <c r="H27" s="251">
        <v>106</v>
      </c>
      <c r="I27" s="252"/>
      <c r="J27" s="251">
        <v>4035</v>
      </c>
      <c r="K27" s="252"/>
      <c r="L27" s="251">
        <v>652</v>
      </c>
      <c r="M27" s="253" t="s">
        <v>189</v>
      </c>
      <c r="N27" s="254"/>
    </row>
    <row r="28" spans="2:14" s="230" customFormat="1" ht="15" customHeight="1">
      <c r="B28" s="242"/>
      <c r="C28" s="258" t="s">
        <v>186</v>
      </c>
      <c r="D28" s="259"/>
      <c r="E28" s="271"/>
      <c r="F28" s="272">
        <v>4581</v>
      </c>
      <c r="G28" s="262"/>
      <c r="H28" s="272">
        <v>106</v>
      </c>
      <c r="I28" s="262"/>
      <c r="J28" s="272">
        <v>4035</v>
      </c>
      <c r="K28" s="262"/>
      <c r="L28" s="272">
        <v>652</v>
      </c>
      <c r="M28" s="258"/>
      <c r="N28" s="259"/>
    </row>
    <row r="29" spans="2:14" s="230" customFormat="1" ht="15" customHeight="1">
      <c r="B29" s="273" t="s">
        <v>190</v>
      </c>
      <c r="C29" s="274"/>
      <c r="D29" s="274"/>
      <c r="E29" s="274"/>
      <c r="F29" s="275"/>
      <c r="G29" s="275"/>
      <c r="H29" s="275"/>
      <c r="I29" s="275"/>
      <c r="J29" s="275"/>
      <c r="K29" s="275"/>
      <c r="L29" s="275"/>
      <c r="M29" s="274"/>
      <c r="N29" s="274"/>
    </row>
    <row r="30" spans="2:30" s="276" customFormat="1" ht="15" customHeight="1">
      <c r="B30" s="273" t="s">
        <v>191</v>
      </c>
      <c r="C30" s="273"/>
      <c r="D30" s="273"/>
      <c r="E30" s="277"/>
      <c r="F30" s="273"/>
      <c r="G30" s="273"/>
      <c r="H30" s="273"/>
      <c r="I30" s="273"/>
      <c r="J30" s="273"/>
      <c r="K30" s="273"/>
      <c r="L30" s="273"/>
      <c r="M30" s="273"/>
      <c r="N30" s="273"/>
      <c r="O30" s="273"/>
      <c r="P30" s="273"/>
      <c r="AA30" s="278"/>
      <c r="AB30" s="278"/>
      <c r="AC30" s="278"/>
      <c r="AD30" s="278"/>
    </row>
    <row r="31" spans="2:30" s="276" customFormat="1" ht="15" customHeight="1">
      <c r="B31" s="273" t="s">
        <v>192</v>
      </c>
      <c r="C31" s="279"/>
      <c r="D31" s="273"/>
      <c r="E31" s="280"/>
      <c r="F31" s="273"/>
      <c r="G31" s="273"/>
      <c r="H31" s="273"/>
      <c r="I31" s="273"/>
      <c r="J31" s="273"/>
      <c r="K31" s="273"/>
      <c r="L31" s="273"/>
      <c r="M31" s="273"/>
      <c r="N31" s="273"/>
      <c r="O31" s="273"/>
      <c r="P31" s="273"/>
      <c r="AA31" s="278"/>
      <c r="AB31" s="278"/>
      <c r="AC31" s="278"/>
      <c r="AD31" s="278"/>
    </row>
    <row r="32" spans="2:30" s="276" customFormat="1" ht="15" customHeight="1">
      <c r="B32" s="273" t="s">
        <v>193</v>
      </c>
      <c r="C32" s="279"/>
      <c r="D32" s="273"/>
      <c r="E32" s="280"/>
      <c r="F32" s="273"/>
      <c r="G32" s="273"/>
      <c r="H32" s="273"/>
      <c r="I32" s="273"/>
      <c r="J32" s="273"/>
      <c r="K32" s="273"/>
      <c r="L32" s="273"/>
      <c r="M32" s="273"/>
      <c r="N32" s="273"/>
      <c r="O32" s="273"/>
      <c r="P32" s="273"/>
      <c r="AA32" s="278"/>
      <c r="AB32" s="278"/>
      <c r="AC32" s="278"/>
      <c r="AD32" s="278"/>
    </row>
    <row r="33" spans="2:30" s="276" customFormat="1" ht="3.75" customHeight="1">
      <c r="B33" s="273"/>
      <c r="C33" s="279"/>
      <c r="D33" s="273"/>
      <c r="E33" s="280"/>
      <c r="F33" s="273"/>
      <c r="G33" s="273"/>
      <c r="H33" s="273"/>
      <c r="I33" s="273"/>
      <c r="J33" s="273"/>
      <c r="K33" s="273"/>
      <c r="L33" s="273"/>
      <c r="M33" s="273"/>
      <c r="N33" s="273"/>
      <c r="O33" s="273"/>
      <c r="P33" s="273"/>
      <c r="AA33" s="278"/>
      <c r="AB33" s="278"/>
      <c r="AC33" s="278"/>
      <c r="AD33" s="278"/>
    </row>
    <row r="34" spans="2:3" s="230" customFormat="1" ht="15" customHeight="1">
      <c r="B34" s="231"/>
      <c r="C34" s="232" t="s">
        <v>194</v>
      </c>
    </row>
    <row r="35" spans="2:30" s="276" customFormat="1" ht="15" customHeight="1">
      <c r="B35" s="273" t="s">
        <v>195</v>
      </c>
      <c r="C35" s="273"/>
      <c r="E35" s="281"/>
      <c r="F35" s="273"/>
      <c r="G35" s="273"/>
      <c r="H35" s="273"/>
      <c r="I35" s="273"/>
      <c r="J35" s="282"/>
      <c r="K35" s="273"/>
      <c r="L35" s="273"/>
      <c r="M35" s="273"/>
      <c r="N35" s="273"/>
      <c r="O35" s="273"/>
      <c r="P35" s="273"/>
      <c r="AA35" s="278"/>
      <c r="AB35" s="278"/>
      <c r="AC35" s="278"/>
      <c r="AD35" s="278"/>
    </row>
    <row r="36" spans="2:14" ht="15" customHeight="1">
      <c r="B36" s="234"/>
      <c r="C36" s="235"/>
      <c r="D36" s="236"/>
      <c r="E36" s="1147" t="s">
        <v>196</v>
      </c>
      <c r="F36" s="1148"/>
      <c r="G36" s="1141" t="s">
        <v>197</v>
      </c>
      <c r="H36" s="1148"/>
      <c r="I36" s="1141" t="s">
        <v>198</v>
      </c>
      <c r="J36" s="1148"/>
      <c r="K36" s="1141" t="s">
        <v>199</v>
      </c>
      <c r="L36" s="1148"/>
      <c r="M36" s="1141" t="s">
        <v>200</v>
      </c>
      <c r="N36" s="1142"/>
    </row>
    <row r="37" spans="2:14" ht="15" customHeight="1">
      <c r="B37" s="242"/>
      <c r="C37" s="243"/>
      <c r="D37" s="244"/>
      <c r="E37" s="242"/>
      <c r="F37" s="243"/>
      <c r="G37" s="246"/>
      <c r="H37" s="243"/>
      <c r="I37" s="246"/>
      <c r="J37" s="243"/>
      <c r="K37" s="246"/>
      <c r="L37" s="243"/>
      <c r="M37" s="247"/>
      <c r="N37" s="244"/>
    </row>
    <row r="38" spans="2:14" ht="15" customHeight="1">
      <c r="B38" s="283"/>
      <c r="C38" s="284" t="s">
        <v>201</v>
      </c>
      <c r="D38" s="249"/>
      <c r="E38" s="283"/>
      <c r="F38" s="285"/>
      <c r="G38" s="286"/>
      <c r="H38" s="285"/>
      <c r="I38" s="286"/>
      <c r="J38" s="285"/>
      <c r="K38" s="286"/>
      <c r="L38" s="285"/>
      <c r="M38" s="287"/>
      <c r="N38" s="249"/>
    </row>
    <row r="39" spans="2:14" ht="15" customHeight="1">
      <c r="B39" s="271" t="s">
        <v>202</v>
      </c>
      <c r="C39" s="288"/>
      <c r="D39" s="259"/>
      <c r="E39" s="260" t="s">
        <v>203</v>
      </c>
      <c r="F39" s="261"/>
      <c r="G39" s="262">
        <v>600</v>
      </c>
      <c r="H39" s="272" t="s">
        <v>204</v>
      </c>
      <c r="I39" s="262"/>
      <c r="J39" s="261" t="s">
        <v>205</v>
      </c>
      <c r="K39" s="262" t="s">
        <v>206</v>
      </c>
      <c r="L39" s="261"/>
      <c r="M39" s="289" t="s">
        <v>207</v>
      </c>
      <c r="N39" s="259"/>
    </row>
    <row r="40" spans="2:14" ht="15" customHeight="1">
      <c r="B40" s="283"/>
      <c r="C40" s="248" t="s">
        <v>208</v>
      </c>
      <c r="D40" s="249"/>
      <c r="E40" s="290"/>
      <c r="F40" s="291"/>
      <c r="G40" s="286"/>
      <c r="H40" s="285"/>
      <c r="I40" s="286"/>
      <c r="J40" s="291"/>
      <c r="K40" s="286"/>
      <c r="L40" s="291"/>
      <c r="M40" s="287"/>
      <c r="N40" s="249"/>
    </row>
    <row r="41" spans="2:14" ht="15" customHeight="1">
      <c r="B41" s="271" t="s">
        <v>209</v>
      </c>
      <c r="C41" s="288"/>
      <c r="D41" s="259"/>
      <c r="E41" s="271" t="s">
        <v>203</v>
      </c>
      <c r="F41" s="272"/>
      <c r="G41" s="262">
        <v>428</v>
      </c>
      <c r="H41" s="272" t="s">
        <v>204</v>
      </c>
      <c r="I41" s="262"/>
      <c r="J41" s="261" t="s">
        <v>210</v>
      </c>
      <c r="K41" s="262" t="s">
        <v>211</v>
      </c>
      <c r="L41" s="261"/>
      <c r="M41" s="258" t="s">
        <v>212</v>
      </c>
      <c r="N41" s="259"/>
    </row>
    <row r="42" spans="2:14" ht="15" customHeight="1">
      <c r="B42" s="242"/>
      <c r="C42" s="292" t="s">
        <v>213</v>
      </c>
      <c r="D42" s="244"/>
      <c r="E42" s="1143"/>
      <c r="F42" s="1144"/>
      <c r="G42" s="293">
        <v>1028</v>
      </c>
      <c r="H42" s="294" t="s">
        <v>204</v>
      </c>
      <c r="I42" s="1145"/>
      <c r="J42" s="1145"/>
      <c r="K42" s="1145"/>
      <c r="L42" s="1145"/>
      <c r="M42" s="1145"/>
      <c r="N42" s="1146"/>
    </row>
    <row r="43" ht="15" customHeight="1"/>
    <row r="44" ht="15" customHeight="1">
      <c r="B44" s="232" t="s">
        <v>214</v>
      </c>
    </row>
    <row r="45" spans="3:9" ht="15" customHeight="1">
      <c r="C45" s="273" t="s">
        <v>215</v>
      </c>
      <c r="D45" s="273"/>
      <c r="E45" s="273"/>
      <c r="F45" s="273"/>
      <c r="G45" s="273"/>
      <c r="H45" s="273"/>
      <c r="I45" s="273"/>
    </row>
    <row r="46" spans="3:9" ht="15" customHeight="1">
      <c r="C46" s="273" t="s">
        <v>216</v>
      </c>
      <c r="D46" s="273"/>
      <c r="E46" s="273"/>
      <c r="F46" s="273"/>
      <c r="G46" s="273"/>
      <c r="H46" s="273"/>
      <c r="I46" s="273"/>
    </row>
    <row r="47" spans="3:9" ht="15" customHeight="1">
      <c r="C47" s="273" t="s">
        <v>217</v>
      </c>
      <c r="D47" s="273"/>
      <c r="E47" s="273"/>
      <c r="F47" s="273"/>
      <c r="G47" s="273"/>
      <c r="H47" s="273"/>
      <c r="I47" s="273"/>
    </row>
    <row r="48" spans="3:9" ht="15" customHeight="1">
      <c r="C48" s="273" t="s">
        <v>218</v>
      </c>
      <c r="D48" s="273"/>
      <c r="E48" s="273"/>
      <c r="F48" s="273"/>
      <c r="G48" s="273"/>
      <c r="H48" s="273"/>
      <c r="I48" s="273"/>
    </row>
    <row r="49" spans="3:9" ht="15" customHeight="1">
      <c r="C49" s="273" t="s">
        <v>219</v>
      </c>
      <c r="D49" s="273"/>
      <c r="E49" s="273"/>
      <c r="F49" s="273"/>
      <c r="G49" s="273"/>
      <c r="H49" s="273"/>
      <c r="I49" s="273"/>
    </row>
    <row r="50" ht="15" customHeight="1"/>
    <row r="51" spans="2:9" ht="15" customHeight="1">
      <c r="B51" s="232" t="s">
        <v>220</v>
      </c>
      <c r="C51" s="232"/>
      <c r="D51" s="273"/>
      <c r="E51" s="273"/>
      <c r="F51" s="273"/>
      <c r="G51" s="273"/>
      <c r="H51" s="273"/>
      <c r="I51" s="273"/>
    </row>
    <row r="52" spans="2:9" ht="15" customHeight="1">
      <c r="B52" s="273" t="s">
        <v>221</v>
      </c>
      <c r="C52" s="273"/>
      <c r="D52" s="273"/>
      <c r="E52" s="273"/>
      <c r="F52" s="273"/>
      <c r="G52" s="273"/>
      <c r="H52" s="273"/>
      <c r="I52" s="273"/>
    </row>
    <row r="53" spans="2:9" ht="15" customHeight="1">
      <c r="B53" s="273" t="s">
        <v>222</v>
      </c>
      <c r="C53" s="273"/>
      <c r="D53" s="273"/>
      <c r="E53" s="273"/>
      <c r="F53" s="273"/>
      <c r="G53" s="273"/>
      <c r="H53" s="273"/>
      <c r="I53" s="273"/>
    </row>
    <row r="54" spans="2:9" ht="15" customHeight="1">
      <c r="B54" s="273" t="s">
        <v>223</v>
      </c>
      <c r="C54" s="273"/>
      <c r="D54" s="273"/>
      <c r="E54" s="273"/>
      <c r="F54" s="273"/>
      <c r="G54" s="273"/>
      <c r="H54" s="273"/>
      <c r="I54" s="273"/>
    </row>
    <row r="55" s="230" customFormat="1" ht="15" customHeight="1">
      <c r="C55" s="232"/>
    </row>
    <row r="56" s="230" customFormat="1" ht="15" customHeight="1"/>
    <row r="57" s="230" customFormat="1" ht="15" customHeight="1"/>
    <row r="58" spans="2:25" s="276" customFormat="1" ht="15" customHeight="1">
      <c r="B58" s="273"/>
      <c r="C58" s="273"/>
      <c r="D58" s="280"/>
      <c r="E58" s="278"/>
      <c r="F58" s="278"/>
      <c r="G58" s="278"/>
      <c r="H58" s="280"/>
      <c r="I58" s="273"/>
      <c r="J58" s="273"/>
      <c r="V58" s="278"/>
      <c r="W58" s="278"/>
      <c r="X58" s="278"/>
      <c r="Y58" s="278"/>
    </row>
    <row r="59" spans="2:25" s="276" customFormat="1" ht="15" customHeight="1">
      <c r="B59" s="273"/>
      <c r="C59" s="273"/>
      <c r="D59" s="280"/>
      <c r="E59" s="278"/>
      <c r="F59" s="278"/>
      <c r="G59" s="278"/>
      <c r="H59" s="280"/>
      <c r="I59" s="273"/>
      <c r="J59" s="273"/>
      <c r="V59" s="278"/>
      <c r="W59" s="278"/>
      <c r="X59" s="278"/>
      <c r="Y59" s="278"/>
    </row>
    <row r="60" spans="2:25" s="276" customFormat="1" ht="15" customHeight="1">
      <c r="B60" s="273"/>
      <c r="C60" s="273"/>
      <c r="D60" s="273"/>
      <c r="E60" s="278"/>
      <c r="F60" s="278"/>
      <c r="G60" s="278"/>
      <c r="H60" s="280"/>
      <c r="I60" s="273"/>
      <c r="J60" s="273"/>
      <c r="V60" s="278"/>
      <c r="W60" s="278"/>
      <c r="X60" s="278"/>
      <c r="Y60" s="278"/>
    </row>
    <row r="61" spans="2:25" s="276" customFormat="1" ht="15" customHeight="1">
      <c r="B61" s="273"/>
      <c r="C61" s="273"/>
      <c r="D61" s="273"/>
      <c r="E61" s="273"/>
      <c r="F61" s="273"/>
      <c r="G61" s="273"/>
      <c r="H61" s="273"/>
      <c r="I61" s="273"/>
      <c r="J61" s="273"/>
      <c r="V61" s="278"/>
      <c r="W61" s="278"/>
      <c r="X61" s="278"/>
      <c r="Y61" s="278"/>
    </row>
    <row r="62" ht="15" customHeight="1"/>
    <row r="63" spans="2:25" s="276" customFormat="1" ht="15" customHeight="1">
      <c r="B63" s="273"/>
      <c r="J63" s="273"/>
      <c r="V63" s="278"/>
      <c r="W63" s="278"/>
      <c r="X63" s="278"/>
      <c r="Y63" s="278"/>
    </row>
    <row r="64" spans="2:25" s="276" customFormat="1" ht="15" customHeight="1">
      <c r="B64" s="273"/>
      <c r="J64" s="273"/>
      <c r="V64" s="278"/>
      <c r="W64" s="278"/>
      <c r="X64" s="278"/>
      <c r="Y64" s="278"/>
    </row>
    <row r="65" spans="2:25" s="276" customFormat="1" ht="15" customHeight="1">
      <c r="B65" s="273"/>
      <c r="J65" s="273"/>
      <c r="V65" s="278"/>
      <c r="W65" s="278"/>
      <c r="X65" s="278"/>
      <c r="Y65" s="278"/>
    </row>
    <row r="66" spans="2:25" s="276" customFormat="1" ht="15" customHeight="1">
      <c r="B66" s="273"/>
      <c r="J66" s="273"/>
      <c r="V66" s="278"/>
      <c r="W66" s="278"/>
      <c r="X66" s="278"/>
      <c r="Y66" s="278"/>
    </row>
    <row r="67" ht="15" customHeight="1"/>
    <row r="68" ht="15" customHeight="1"/>
    <row r="69" ht="15" customHeight="1"/>
    <row r="70" ht="15" customHeight="1"/>
    <row r="71" ht="15" customHeight="1"/>
    <row r="72" ht="15" customHeight="1"/>
    <row r="77" s="295" customFormat="1" ht="11.25" customHeight="1"/>
  </sheetData>
  <mergeCells count="30">
    <mergeCell ref="C1:C2"/>
    <mergeCell ref="D1:H1"/>
    <mergeCell ref="L5:L6"/>
    <mergeCell ref="B7:C7"/>
    <mergeCell ref="J5:J6"/>
    <mergeCell ref="K5:K6"/>
    <mergeCell ref="I1:M2"/>
    <mergeCell ref="D2:H2"/>
    <mergeCell ref="F5:F6"/>
    <mergeCell ref="G5:G6"/>
    <mergeCell ref="B8:C8"/>
    <mergeCell ref="B16:C16"/>
    <mergeCell ref="H5:H6"/>
    <mergeCell ref="I5:I6"/>
    <mergeCell ref="D5:D6"/>
    <mergeCell ref="E5:E6"/>
    <mergeCell ref="B17:C17"/>
    <mergeCell ref="E24:F24"/>
    <mergeCell ref="K24:L24"/>
    <mergeCell ref="E25:F25"/>
    <mergeCell ref="K25:L25"/>
    <mergeCell ref="M36:N36"/>
    <mergeCell ref="E42:F42"/>
    <mergeCell ref="I42:J42"/>
    <mergeCell ref="K42:L42"/>
    <mergeCell ref="M42:N42"/>
    <mergeCell ref="E36:F36"/>
    <mergeCell ref="G36:H36"/>
    <mergeCell ref="I36:J36"/>
    <mergeCell ref="K36:L36"/>
  </mergeCells>
  <printOptions/>
  <pageMargins left="0.3937007874015748" right="0.3937007874015748" top="0.7874015748031497" bottom="0.3937007874015748" header="0.5118110236220472" footer="0.5118110236220472"/>
  <pageSetup horizontalDpi="300" verticalDpi="300" orientation="portrait" paperSize="9" scale="71" r:id="rId2"/>
  <headerFooter alignWithMargins="0">
    <oddHeader>&amp;C&amp;A</oddHeader>
  </headerFooter>
  <drawing r:id="rId1"/>
</worksheet>
</file>

<file path=xl/worksheets/sheet8.xml><?xml version="1.0" encoding="utf-8"?>
<worksheet xmlns="http://schemas.openxmlformats.org/spreadsheetml/2006/main" xmlns:r="http://schemas.openxmlformats.org/officeDocument/2006/relationships">
  <dimension ref="A2:I31"/>
  <sheetViews>
    <sheetView workbookViewId="0" topLeftCell="A1">
      <selection activeCell="A1" sqref="A1"/>
    </sheetView>
  </sheetViews>
  <sheetFormatPr defaultColWidth="9.00390625" defaultRowHeight="13.5"/>
  <cols>
    <col min="1" max="1" width="1.12109375" style="296" customWidth="1"/>
    <col min="2" max="2" width="2.625" style="296" customWidth="1"/>
    <col min="3" max="3" width="1.12109375" style="296" customWidth="1"/>
    <col min="4" max="4" width="25.375" style="296" customWidth="1"/>
    <col min="5" max="9" width="14.625" style="296" customWidth="1"/>
    <col min="10" max="16384" width="9.00390625" style="296" customWidth="1"/>
  </cols>
  <sheetData>
    <row r="1" ht="22.5" customHeight="1"/>
    <row r="2" spans="1:9" ht="13.5" customHeight="1">
      <c r="A2" s="297"/>
      <c r="B2" s="298"/>
      <c r="C2" s="299"/>
      <c r="D2" s="298"/>
      <c r="E2" s="298"/>
      <c r="F2" s="298"/>
      <c r="G2" s="298"/>
      <c r="H2" s="298"/>
      <c r="I2" s="298"/>
    </row>
    <row r="3" spans="1:9" ht="14.25">
      <c r="A3" s="1068" t="s">
        <v>224</v>
      </c>
      <c r="B3" s="1068"/>
      <c r="C3" s="1068"/>
      <c r="D3" s="1068"/>
      <c r="E3" s="1068"/>
      <c r="F3" s="1068"/>
      <c r="G3" s="1170" t="s">
        <v>225</v>
      </c>
      <c r="H3" s="1170"/>
      <c r="I3" s="298"/>
    </row>
    <row r="4" spans="1:9" ht="14.25">
      <c r="A4" s="1068" t="s">
        <v>226</v>
      </c>
      <c r="B4" s="1068"/>
      <c r="C4" s="1068"/>
      <c r="D4" s="1068"/>
      <c r="E4" s="1068"/>
      <c r="F4" s="1068"/>
      <c r="G4" s="1170"/>
      <c r="H4" s="1170"/>
      <c r="I4" s="298"/>
    </row>
    <row r="5" ht="16.5" customHeight="1">
      <c r="I5" s="300" t="s">
        <v>227</v>
      </c>
    </row>
    <row r="6" spans="1:9" ht="24.75" customHeight="1">
      <c r="A6" s="1166" t="s">
        <v>228</v>
      </c>
      <c r="B6" s="1064"/>
      <c r="C6" s="1064"/>
      <c r="D6" s="1065"/>
      <c r="E6" s="301" t="s">
        <v>4</v>
      </c>
      <c r="F6" s="302"/>
      <c r="G6" s="303"/>
      <c r="H6" s="303"/>
      <c r="I6" s="304"/>
    </row>
    <row r="7" spans="1:9" ht="25.5" customHeight="1">
      <c r="A7" s="1171"/>
      <c r="B7" s="1172"/>
      <c r="C7" s="1172"/>
      <c r="D7" s="1069"/>
      <c r="E7" s="305" t="s">
        <v>5</v>
      </c>
      <c r="F7" s="305" t="s">
        <v>229</v>
      </c>
      <c r="G7" s="306" t="s">
        <v>230</v>
      </c>
      <c r="H7" s="307" t="s">
        <v>8</v>
      </c>
      <c r="I7" s="308" t="s">
        <v>9</v>
      </c>
    </row>
    <row r="8" spans="1:9" ht="27.75" customHeight="1">
      <c r="A8" s="309"/>
      <c r="B8" s="310" t="s">
        <v>10</v>
      </c>
      <c r="C8" s="309"/>
      <c r="D8" s="310"/>
      <c r="E8" s="100">
        <v>12089</v>
      </c>
      <c r="F8" s="100">
        <v>4811</v>
      </c>
      <c r="G8" s="100">
        <v>108055</v>
      </c>
      <c r="H8" s="311">
        <v>-790</v>
      </c>
      <c r="I8" s="312">
        <v>124166</v>
      </c>
    </row>
    <row r="9" spans="1:9" ht="27.75" customHeight="1">
      <c r="A9" s="313"/>
      <c r="B9" s="314" t="s">
        <v>231</v>
      </c>
      <c r="C9" s="313"/>
      <c r="D9" s="310"/>
      <c r="E9" s="100"/>
      <c r="F9" s="100"/>
      <c r="G9" s="100"/>
      <c r="H9" s="311"/>
      <c r="I9" s="312"/>
    </row>
    <row r="10" spans="1:9" ht="27.75" customHeight="1">
      <c r="A10" s="315"/>
      <c r="B10" s="316"/>
      <c r="C10" s="313"/>
      <c r="D10" s="310" t="s">
        <v>12</v>
      </c>
      <c r="E10" s="317">
        <v>0</v>
      </c>
      <c r="F10" s="317">
        <v>0</v>
      </c>
      <c r="G10" s="100">
        <v>-1224</v>
      </c>
      <c r="H10" s="317">
        <v>0</v>
      </c>
      <c r="I10" s="312">
        <v>-1224</v>
      </c>
    </row>
    <row r="11" spans="1:9" ht="27.75" customHeight="1">
      <c r="A11" s="315"/>
      <c r="B11" s="316"/>
      <c r="C11" s="309"/>
      <c r="D11" s="310" t="s">
        <v>232</v>
      </c>
      <c r="E11" s="317">
        <v>0</v>
      </c>
      <c r="F11" s="317">
        <v>0</v>
      </c>
      <c r="G11" s="100">
        <v>-33</v>
      </c>
      <c r="H11" s="317">
        <v>0</v>
      </c>
      <c r="I11" s="312">
        <v>-33</v>
      </c>
    </row>
    <row r="12" spans="1:9" ht="27.75" customHeight="1">
      <c r="A12" s="315"/>
      <c r="B12" s="316"/>
      <c r="C12" s="309"/>
      <c r="D12" s="310" t="s">
        <v>15</v>
      </c>
      <c r="E12" s="317">
        <v>0</v>
      </c>
      <c r="F12" s="317">
        <v>0</v>
      </c>
      <c r="G12" s="100">
        <v>6132</v>
      </c>
      <c r="H12" s="317">
        <v>0</v>
      </c>
      <c r="I12" s="312">
        <v>6132</v>
      </c>
    </row>
    <row r="13" spans="1:9" ht="27.75" customHeight="1">
      <c r="A13" s="315"/>
      <c r="B13" s="316"/>
      <c r="C13" s="309"/>
      <c r="D13" s="310" t="s">
        <v>16</v>
      </c>
      <c r="E13" s="317">
        <v>0</v>
      </c>
      <c r="F13" s="317">
        <v>0</v>
      </c>
      <c r="G13" s="317">
        <v>0</v>
      </c>
      <c r="H13" s="311">
        <v>-1689</v>
      </c>
      <c r="I13" s="312">
        <v>-1689</v>
      </c>
    </row>
    <row r="14" spans="1:9" ht="27.75" customHeight="1">
      <c r="A14" s="315"/>
      <c r="B14" s="316"/>
      <c r="C14" s="309"/>
      <c r="D14" s="310" t="s">
        <v>17</v>
      </c>
      <c r="E14" s="317">
        <v>0</v>
      </c>
      <c r="F14" s="317">
        <v>0</v>
      </c>
      <c r="G14" s="100">
        <v>-25</v>
      </c>
      <c r="H14" s="311">
        <v>71</v>
      </c>
      <c r="I14" s="312">
        <v>46</v>
      </c>
    </row>
    <row r="15" spans="1:9" ht="36" customHeight="1">
      <c r="A15" s="318"/>
      <c r="B15" s="319"/>
      <c r="C15" s="309"/>
      <c r="D15" s="320" t="s">
        <v>233</v>
      </c>
      <c r="E15" s="317">
        <v>0</v>
      </c>
      <c r="F15" s="317">
        <v>0</v>
      </c>
      <c r="G15" s="317">
        <v>0</v>
      </c>
      <c r="H15" s="317">
        <v>0</v>
      </c>
      <c r="I15" s="317">
        <v>0</v>
      </c>
    </row>
    <row r="16" spans="1:9" ht="27.75" customHeight="1">
      <c r="A16" s="309"/>
      <c r="B16" s="321" t="s">
        <v>20</v>
      </c>
      <c r="C16" s="309"/>
      <c r="D16" s="310"/>
      <c r="E16" s="317">
        <v>0</v>
      </c>
      <c r="F16" s="317">
        <v>0</v>
      </c>
      <c r="G16" s="100">
        <v>4849</v>
      </c>
      <c r="H16" s="311">
        <v>-1617</v>
      </c>
      <c r="I16" s="312">
        <v>3232</v>
      </c>
    </row>
    <row r="17" spans="1:9" ht="27.75" customHeight="1">
      <c r="A17" s="309"/>
      <c r="B17" s="310" t="s">
        <v>21</v>
      </c>
      <c r="C17" s="309"/>
      <c r="D17" s="310"/>
      <c r="E17" s="100">
        <v>12089</v>
      </c>
      <c r="F17" s="100">
        <v>4811</v>
      </c>
      <c r="G17" s="100">
        <v>112904</v>
      </c>
      <c r="H17" s="311">
        <v>-2407</v>
      </c>
      <c r="I17" s="312">
        <v>127398</v>
      </c>
    </row>
    <row r="18" ht="18.75" customHeight="1"/>
    <row r="19" ht="24.75" customHeight="1">
      <c r="H19" s="300" t="s">
        <v>33</v>
      </c>
    </row>
    <row r="20" spans="1:8" ht="25.5" customHeight="1">
      <c r="A20" s="1166" t="s">
        <v>228</v>
      </c>
      <c r="B20" s="1064"/>
      <c r="C20" s="1064"/>
      <c r="D20" s="1065"/>
      <c r="E20" s="301" t="s">
        <v>234</v>
      </c>
      <c r="F20" s="303"/>
      <c r="G20" s="303"/>
      <c r="H20" s="1168" t="s">
        <v>235</v>
      </c>
    </row>
    <row r="21" spans="1:8" ht="61.5" customHeight="1">
      <c r="A21" s="1167"/>
      <c r="B21" s="1072"/>
      <c r="C21" s="1072"/>
      <c r="D21" s="1073"/>
      <c r="E21" s="306" t="s">
        <v>236</v>
      </c>
      <c r="F21" s="306" t="s">
        <v>237</v>
      </c>
      <c r="G21" s="322" t="s">
        <v>238</v>
      </c>
      <c r="H21" s="1169"/>
    </row>
    <row r="22" spans="1:8" ht="27.75" customHeight="1">
      <c r="A22" s="309"/>
      <c r="B22" s="310" t="s">
        <v>61</v>
      </c>
      <c r="C22" s="310"/>
      <c r="D22" s="310"/>
      <c r="E22" s="100">
        <v>40543</v>
      </c>
      <c r="F22" s="317">
        <v>0</v>
      </c>
      <c r="G22" s="323">
        <v>40543</v>
      </c>
      <c r="H22" s="100">
        <v>164710</v>
      </c>
    </row>
    <row r="23" spans="1:8" ht="27.75" customHeight="1">
      <c r="A23" s="313"/>
      <c r="B23" s="314" t="s">
        <v>239</v>
      </c>
      <c r="C23" s="314"/>
      <c r="D23" s="310"/>
      <c r="E23" s="100"/>
      <c r="F23" s="100"/>
      <c r="G23" s="323"/>
      <c r="H23" s="100"/>
    </row>
    <row r="24" spans="1:8" ht="27.75" customHeight="1">
      <c r="A24" s="315"/>
      <c r="B24" s="316"/>
      <c r="C24" s="309"/>
      <c r="D24" s="310" t="s">
        <v>89</v>
      </c>
      <c r="E24" s="317">
        <v>0</v>
      </c>
      <c r="F24" s="317">
        <v>0</v>
      </c>
      <c r="G24" s="317">
        <v>0</v>
      </c>
      <c r="H24" s="100">
        <v>-1224</v>
      </c>
    </row>
    <row r="25" spans="1:8" ht="27.75" customHeight="1">
      <c r="A25" s="315"/>
      <c r="B25" s="316"/>
      <c r="C25" s="309"/>
      <c r="D25" s="310" t="s">
        <v>240</v>
      </c>
      <c r="E25" s="317">
        <v>0</v>
      </c>
      <c r="F25" s="317">
        <v>0</v>
      </c>
      <c r="G25" s="317">
        <v>0</v>
      </c>
      <c r="H25" s="100">
        <v>-33</v>
      </c>
    </row>
    <row r="26" spans="1:8" ht="27.75" customHeight="1">
      <c r="A26" s="315"/>
      <c r="B26" s="316"/>
      <c r="C26" s="309"/>
      <c r="D26" s="310" t="s">
        <v>66</v>
      </c>
      <c r="E26" s="317">
        <v>0</v>
      </c>
      <c r="F26" s="317">
        <v>0</v>
      </c>
      <c r="G26" s="317">
        <v>0</v>
      </c>
      <c r="H26" s="100">
        <v>6132</v>
      </c>
    </row>
    <row r="27" spans="1:8" ht="27.75" customHeight="1">
      <c r="A27" s="315"/>
      <c r="B27" s="316"/>
      <c r="C27" s="309"/>
      <c r="D27" s="310" t="s">
        <v>67</v>
      </c>
      <c r="E27" s="317">
        <v>0</v>
      </c>
      <c r="F27" s="317">
        <v>0</v>
      </c>
      <c r="G27" s="317">
        <v>0</v>
      </c>
      <c r="H27" s="100">
        <v>-1689</v>
      </c>
    </row>
    <row r="28" spans="1:8" ht="27.75" customHeight="1">
      <c r="A28" s="315"/>
      <c r="B28" s="316"/>
      <c r="C28" s="309"/>
      <c r="D28" s="310" t="s">
        <v>68</v>
      </c>
      <c r="E28" s="317">
        <v>0</v>
      </c>
      <c r="F28" s="317">
        <v>0</v>
      </c>
      <c r="G28" s="317">
        <v>0</v>
      </c>
      <c r="H28" s="100">
        <v>46</v>
      </c>
    </row>
    <row r="29" spans="1:8" ht="36" customHeight="1">
      <c r="A29" s="318"/>
      <c r="B29" s="319"/>
      <c r="C29" s="309"/>
      <c r="D29" s="320" t="s">
        <v>241</v>
      </c>
      <c r="E29" s="100">
        <v>4729</v>
      </c>
      <c r="F29" s="100">
        <v>1004</v>
      </c>
      <c r="G29" s="323">
        <v>5733</v>
      </c>
      <c r="H29" s="100">
        <v>5733</v>
      </c>
    </row>
    <row r="30" spans="1:8" ht="27.75" customHeight="1">
      <c r="A30" s="309"/>
      <c r="B30" s="321" t="s">
        <v>242</v>
      </c>
      <c r="C30" s="310"/>
      <c r="D30" s="310"/>
      <c r="E30" s="100">
        <v>4729</v>
      </c>
      <c r="F30" s="100">
        <v>1004</v>
      </c>
      <c r="G30" s="323">
        <v>5733</v>
      </c>
      <c r="H30" s="100">
        <v>8966</v>
      </c>
    </row>
    <row r="31" spans="1:8" ht="27.75" customHeight="1">
      <c r="A31" s="309"/>
      <c r="B31" s="324" t="s">
        <v>73</v>
      </c>
      <c r="C31" s="310"/>
      <c r="D31" s="310"/>
      <c r="E31" s="100">
        <v>45273</v>
      </c>
      <c r="F31" s="100">
        <v>1004</v>
      </c>
      <c r="G31" s="323">
        <v>46277</v>
      </c>
      <c r="H31" s="100">
        <v>173676</v>
      </c>
    </row>
  </sheetData>
  <mergeCells count="6">
    <mergeCell ref="A20:D21"/>
    <mergeCell ref="H20:H21"/>
    <mergeCell ref="A3:F3"/>
    <mergeCell ref="G3:H4"/>
    <mergeCell ref="A4:F4"/>
    <mergeCell ref="A6:D7"/>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xl/worksheets/sheet9.xml><?xml version="1.0" encoding="utf-8"?>
<worksheet xmlns="http://schemas.openxmlformats.org/spreadsheetml/2006/main" xmlns:r="http://schemas.openxmlformats.org/officeDocument/2006/relationships">
  <dimension ref="A1:Q35"/>
  <sheetViews>
    <sheetView workbookViewId="0" topLeftCell="A1">
      <selection activeCell="A1" sqref="A1"/>
    </sheetView>
  </sheetViews>
  <sheetFormatPr defaultColWidth="9.00390625" defaultRowHeight="13.5"/>
  <cols>
    <col min="1" max="1" width="1.4921875" style="295" customWidth="1"/>
    <col min="2" max="2" width="23.50390625" style="295" customWidth="1"/>
    <col min="3" max="10" width="10.125" style="295" customWidth="1"/>
    <col min="11" max="15" width="9.625" style="295" customWidth="1"/>
    <col min="16" max="16384" width="9.00390625" style="295" customWidth="1"/>
  </cols>
  <sheetData>
    <row r="1" spans="2:9" s="325" customFormat="1" ht="12">
      <c r="B1" s="326"/>
      <c r="C1" s="327"/>
      <c r="D1" s="327"/>
      <c r="E1" s="327"/>
      <c r="F1" s="327"/>
      <c r="G1" s="327"/>
      <c r="H1" s="327"/>
      <c r="I1" s="327"/>
    </row>
    <row r="2" spans="2:6" s="328" customFormat="1" ht="24.75" customHeight="1">
      <c r="B2" s="329"/>
      <c r="C2" s="1183" t="s">
        <v>243</v>
      </c>
      <c r="D2" s="1184"/>
      <c r="E2" s="1184"/>
      <c r="F2" s="331" t="s">
        <v>225</v>
      </c>
    </row>
    <row r="3" spans="4:17" s="328" customFormat="1" ht="13.5" customHeight="1">
      <c r="D3" s="332"/>
      <c r="E3" s="330"/>
      <c r="F3" s="333"/>
      <c r="G3" s="295"/>
      <c r="H3" s="334"/>
      <c r="Q3" s="327"/>
    </row>
    <row r="4" spans="2:15" s="325" customFormat="1" ht="12.75" customHeight="1">
      <c r="B4" s="327"/>
      <c r="C4" s="327"/>
      <c r="D4" s="327"/>
      <c r="E4" s="327"/>
      <c r="F4" s="335"/>
      <c r="G4" s="336" t="s">
        <v>244</v>
      </c>
      <c r="H4" s="327"/>
      <c r="I4" s="327"/>
      <c r="O4" s="335"/>
    </row>
    <row r="5" spans="1:7" s="333" customFormat="1" ht="19.5" customHeight="1">
      <c r="A5" s="1175"/>
      <c r="B5" s="1175"/>
      <c r="C5" s="1175" t="s">
        <v>245</v>
      </c>
      <c r="D5" s="1175"/>
      <c r="E5" s="1175"/>
      <c r="F5" s="1175"/>
      <c r="G5" s="1175"/>
    </row>
    <row r="6" spans="1:7" s="333" customFormat="1" ht="19.5" customHeight="1">
      <c r="A6" s="1175"/>
      <c r="B6" s="1175"/>
      <c r="C6" s="1180" t="s">
        <v>5</v>
      </c>
      <c r="D6" s="1180" t="s">
        <v>6</v>
      </c>
      <c r="E6" s="1180" t="s">
        <v>7</v>
      </c>
      <c r="F6" s="1179" t="s">
        <v>8</v>
      </c>
      <c r="G6" s="1179" t="s">
        <v>9</v>
      </c>
    </row>
    <row r="7" spans="1:7" s="333" customFormat="1" ht="19.5" customHeight="1">
      <c r="A7" s="1175"/>
      <c r="B7" s="1175"/>
      <c r="C7" s="1181"/>
      <c r="D7" s="1186"/>
      <c r="E7" s="1186"/>
      <c r="F7" s="1179"/>
      <c r="G7" s="1179"/>
    </row>
    <row r="8" spans="1:7" s="333" customFormat="1" ht="22.5" customHeight="1">
      <c r="A8" s="1175"/>
      <c r="B8" s="1175"/>
      <c r="C8" s="1185"/>
      <c r="D8" s="1185"/>
      <c r="E8" s="1185"/>
      <c r="F8" s="1179"/>
      <c r="G8" s="1179"/>
    </row>
    <row r="9" spans="1:7" s="339" customFormat="1" ht="24.75" customHeight="1">
      <c r="A9" s="1173" t="s">
        <v>10</v>
      </c>
      <c r="B9" s="1173"/>
      <c r="C9" s="338">
        <v>6828</v>
      </c>
      <c r="D9" s="338">
        <v>4767</v>
      </c>
      <c r="E9" s="338">
        <v>7835</v>
      </c>
      <c r="F9" s="338">
        <v>-37</v>
      </c>
      <c r="G9" s="338">
        <v>19393</v>
      </c>
    </row>
    <row r="10" spans="1:7" s="339" customFormat="1" ht="24.75" customHeight="1">
      <c r="A10" s="1174" t="s">
        <v>11</v>
      </c>
      <c r="B10" s="1173"/>
      <c r="C10" s="338"/>
      <c r="D10" s="338"/>
      <c r="E10" s="338"/>
      <c r="F10" s="338"/>
      <c r="G10" s="338"/>
    </row>
    <row r="11" spans="1:7" s="339" customFormat="1" ht="24.75" customHeight="1">
      <c r="A11" s="340"/>
      <c r="B11" s="341" t="s">
        <v>246</v>
      </c>
      <c r="C11" s="338">
        <v>1404</v>
      </c>
      <c r="D11" s="338">
        <v>1395</v>
      </c>
      <c r="E11" s="342" t="s">
        <v>248</v>
      </c>
      <c r="F11" s="342" t="s">
        <v>248</v>
      </c>
      <c r="G11" s="338">
        <v>2800</v>
      </c>
    </row>
    <row r="12" spans="1:7" s="339" customFormat="1" ht="24.75" customHeight="1">
      <c r="A12" s="340"/>
      <c r="B12" s="341" t="s">
        <v>12</v>
      </c>
      <c r="C12" s="342" t="s">
        <v>249</v>
      </c>
      <c r="D12" s="342" t="s">
        <v>249</v>
      </c>
      <c r="E12" s="338">
        <v>-415</v>
      </c>
      <c r="F12" s="342" t="s">
        <v>249</v>
      </c>
      <c r="G12" s="338">
        <v>-415</v>
      </c>
    </row>
    <row r="13" spans="1:7" s="339" customFormat="1" ht="24.75" customHeight="1">
      <c r="A13" s="340"/>
      <c r="B13" s="341" t="s">
        <v>250</v>
      </c>
      <c r="C13" s="342" t="s">
        <v>251</v>
      </c>
      <c r="D13" s="342" t="s">
        <v>251</v>
      </c>
      <c r="E13" s="338">
        <v>834</v>
      </c>
      <c r="F13" s="342" t="s">
        <v>251</v>
      </c>
      <c r="G13" s="338">
        <v>834</v>
      </c>
    </row>
    <row r="14" spans="1:7" s="339" customFormat="1" ht="24.75" customHeight="1">
      <c r="A14" s="340"/>
      <c r="B14" s="341" t="s">
        <v>16</v>
      </c>
      <c r="C14" s="342" t="s">
        <v>247</v>
      </c>
      <c r="D14" s="342" t="s">
        <v>247</v>
      </c>
      <c r="E14" s="342" t="s">
        <v>247</v>
      </c>
      <c r="F14" s="338">
        <v>-11</v>
      </c>
      <c r="G14" s="338">
        <v>-11</v>
      </c>
    </row>
    <row r="15" spans="1:7" s="339" customFormat="1" ht="24.75" customHeight="1">
      <c r="A15" s="343"/>
      <c r="B15" s="341" t="s">
        <v>17</v>
      </c>
      <c r="C15" s="342" t="s">
        <v>247</v>
      </c>
      <c r="D15" s="338">
        <v>0</v>
      </c>
      <c r="E15" s="342" t="s">
        <v>247</v>
      </c>
      <c r="F15" s="338">
        <v>1</v>
      </c>
      <c r="G15" s="338">
        <v>1</v>
      </c>
    </row>
    <row r="16" spans="1:7" s="339" customFormat="1" ht="24.75" customHeight="1">
      <c r="A16" s="340"/>
      <c r="B16" s="341" t="s">
        <v>252</v>
      </c>
      <c r="C16" s="342" t="s">
        <v>253</v>
      </c>
      <c r="D16" s="342" t="s">
        <v>253</v>
      </c>
      <c r="E16" s="342">
        <v>2</v>
      </c>
      <c r="F16" s="342" t="s">
        <v>253</v>
      </c>
      <c r="G16" s="344">
        <v>2</v>
      </c>
    </row>
    <row r="17" spans="1:7" s="339" customFormat="1" ht="24.75" customHeight="1">
      <c r="A17" s="340"/>
      <c r="B17" s="341" t="s">
        <v>254</v>
      </c>
      <c r="C17" s="342" t="s">
        <v>256</v>
      </c>
      <c r="D17" s="342" t="s">
        <v>256</v>
      </c>
      <c r="E17" s="342" t="s">
        <v>256</v>
      </c>
      <c r="F17" s="342" t="s">
        <v>256</v>
      </c>
      <c r="G17" s="342" t="s">
        <v>256</v>
      </c>
    </row>
    <row r="18" spans="1:7" s="339" customFormat="1" ht="24.75" customHeight="1">
      <c r="A18" s="1173" t="s">
        <v>20</v>
      </c>
      <c r="B18" s="1173"/>
      <c r="C18" s="338">
        <v>1404</v>
      </c>
      <c r="D18" s="338">
        <v>1395</v>
      </c>
      <c r="E18" s="338">
        <v>420</v>
      </c>
      <c r="F18" s="338">
        <v>-10</v>
      </c>
      <c r="G18" s="338">
        <v>3210</v>
      </c>
    </row>
    <row r="19" spans="1:7" s="339" customFormat="1" ht="24.75" customHeight="1">
      <c r="A19" s="1173" t="s">
        <v>257</v>
      </c>
      <c r="B19" s="1173"/>
      <c r="C19" s="338">
        <v>8233</v>
      </c>
      <c r="D19" s="338">
        <v>6163</v>
      </c>
      <c r="E19" s="338">
        <v>8255</v>
      </c>
      <c r="F19" s="338">
        <v>-47</v>
      </c>
      <c r="G19" s="338">
        <v>22604</v>
      </c>
    </row>
    <row r="20" s="345" customFormat="1" ht="24.75" customHeight="1"/>
    <row r="21" spans="1:8" s="345" customFormat="1" ht="19.5" customHeight="1">
      <c r="A21" s="1175"/>
      <c r="B21" s="1175"/>
      <c r="C21" s="1176" t="s">
        <v>258</v>
      </c>
      <c r="D21" s="1177"/>
      <c r="E21" s="1177"/>
      <c r="F21" s="1178"/>
      <c r="G21" s="1179" t="s">
        <v>259</v>
      </c>
      <c r="H21" s="1180" t="s">
        <v>23</v>
      </c>
    </row>
    <row r="22" spans="1:8" s="345" customFormat="1" ht="19.5" customHeight="1">
      <c r="A22" s="1175"/>
      <c r="B22" s="1175"/>
      <c r="C22" s="1179" t="s">
        <v>260</v>
      </c>
      <c r="D22" s="1179" t="s">
        <v>48</v>
      </c>
      <c r="E22" s="1179" t="s">
        <v>261</v>
      </c>
      <c r="F22" s="1180" t="s">
        <v>262</v>
      </c>
      <c r="G22" s="1179"/>
      <c r="H22" s="1181"/>
    </row>
    <row r="23" spans="1:8" s="345" customFormat="1" ht="19.5" customHeight="1">
      <c r="A23" s="1175"/>
      <c r="B23" s="1175"/>
      <c r="C23" s="1179"/>
      <c r="D23" s="1179"/>
      <c r="E23" s="1179"/>
      <c r="F23" s="1181"/>
      <c r="G23" s="1179"/>
      <c r="H23" s="1181"/>
    </row>
    <row r="24" spans="1:8" s="345" customFormat="1" ht="22.5" customHeight="1">
      <c r="A24" s="1175"/>
      <c r="B24" s="1175"/>
      <c r="C24" s="1179"/>
      <c r="D24" s="1179"/>
      <c r="E24" s="1179"/>
      <c r="F24" s="1182"/>
      <c r="G24" s="1179"/>
      <c r="H24" s="1182"/>
    </row>
    <row r="25" spans="1:8" s="345" customFormat="1" ht="24.75" customHeight="1">
      <c r="A25" s="1173" t="s">
        <v>10</v>
      </c>
      <c r="B25" s="1173"/>
      <c r="C25" s="338">
        <v>-593</v>
      </c>
      <c r="D25" s="342" t="s">
        <v>255</v>
      </c>
      <c r="E25" s="338">
        <v>1685</v>
      </c>
      <c r="F25" s="342" t="s">
        <v>255</v>
      </c>
      <c r="G25" s="342" t="s">
        <v>255</v>
      </c>
      <c r="H25" s="338">
        <v>2048</v>
      </c>
    </row>
    <row r="26" spans="1:8" s="345" customFormat="1" ht="24.75" customHeight="1">
      <c r="A26" s="1174" t="s">
        <v>11</v>
      </c>
      <c r="B26" s="1173"/>
      <c r="C26" s="338"/>
      <c r="D26" s="338"/>
      <c r="E26" s="338"/>
      <c r="F26" s="338"/>
      <c r="G26" s="338"/>
      <c r="H26" s="338"/>
    </row>
    <row r="27" spans="1:8" s="345" customFormat="1" ht="24.75" customHeight="1">
      <c r="A27" s="340"/>
      <c r="B27" s="341" t="s">
        <v>246</v>
      </c>
      <c r="C27" s="342" t="s">
        <v>248</v>
      </c>
      <c r="D27" s="342" t="s">
        <v>248</v>
      </c>
      <c r="E27" s="342" t="s">
        <v>248</v>
      </c>
      <c r="F27" s="342" t="s">
        <v>248</v>
      </c>
      <c r="G27" s="342" t="s">
        <v>248</v>
      </c>
      <c r="H27" s="342" t="s">
        <v>248</v>
      </c>
    </row>
    <row r="28" spans="1:8" s="345" customFormat="1" ht="24.75" customHeight="1">
      <c r="A28" s="340"/>
      <c r="B28" s="341" t="s">
        <v>12</v>
      </c>
      <c r="C28" s="342" t="s">
        <v>249</v>
      </c>
      <c r="D28" s="342" t="s">
        <v>249</v>
      </c>
      <c r="E28" s="342" t="s">
        <v>249</v>
      </c>
      <c r="F28" s="342" t="s">
        <v>249</v>
      </c>
      <c r="G28" s="342" t="s">
        <v>249</v>
      </c>
      <c r="H28" s="342" t="s">
        <v>249</v>
      </c>
    </row>
    <row r="29" spans="1:8" s="345" customFormat="1" ht="24.75" customHeight="1">
      <c r="A29" s="340"/>
      <c r="B29" s="341" t="s">
        <v>250</v>
      </c>
      <c r="C29" s="342" t="s">
        <v>251</v>
      </c>
      <c r="D29" s="342" t="s">
        <v>251</v>
      </c>
      <c r="E29" s="342" t="s">
        <v>251</v>
      </c>
      <c r="F29" s="342" t="s">
        <v>251</v>
      </c>
      <c r="G29" s="342" t="s">
        <v>251</v>
      </c>
      <c r="H29" s="342" t="s">
        <v>251</v>
      </c>
    </row>
    <row r="30" spans="1:8" s="345" customFormat="1" ht="24.75" customHeight="1">
      <c r="A30" s="340"/>
      <c r="B30" s="341" t="s">
        <v>16</v>
      </c>
      <c r="C30" s="342" t="s">
        <v>247</v>
      </c>
      <c r="D30" s="342" t="s">
        <v>247</v>
      </c>
      <c r="E30" s="342" t="s">
        <v>247</v>
      </c>
      <c r="F30" s="342" t="s">
        <v>247</v>
      </c>
      <c r="G30" s="342" t="s">
        <v>247</v>
      </c>
      <c r="H30" s="342" t="s">
        <v>247</v>
      </c>
    </row>
    <row r="31" spans="1:8" s="345" customFormat="1" ht="24.75" customHeight="1">
      <c r="A31" s="343"/>
      <c r="B31" s="341" t="s">
        <v>17</v>
      </c>
      <c r="C31" s="342" t="s">
        <v>247</v>
      </c>
      <c r="D31" s="342" t="s">
        <v>247</v>
      </c>
      <c r="E31" s="342" t="s">
        <v>247</v>
      </c>
      <c r="F31" s="342" t="s">
        <v>247</v>
      </c>
      <c r="G31" s="342" t="s">
        <v>247</v>
      </c>
      <c r="H31" s="342" t="s">
        <v>247</v>
      </c>
    </row>
    <row r="32" spans="1:8" s="345" customFormat="1" ht="24.75" customHeight="1">
      <c r="A32" s="340"/>
      <c r="B32" s="341" t="s">
        <v>252</v>
      </c>
      <c r="C32" s="342" t="s">
        <v>253</v>
      </c>
      <c r="D32" s="342" t="s">
        <v>253</v>
      </c>
      <c r="E32" s="342" t="s">
        <v>253</v>
      </c>
      <c r="F32" s="342" t="s">
        <v>253</v>
      </c>
      <c r="G32" s="342" t="s">
        <v>253</v>
      </c>
      <c r="H32" s="342" t="s">
        <v>253</v>
      </c>
    </row>
    <row r="33" spans="1:8" s="345" customFormat="1" ht="24.75" customHeight="1">
      <c r="A33" s="340"/>
      <c r="B33" s="341" t="s">
        <v>254</v>
      </c>
      <c r="C33" s="338">
        <v>-9</v>
      </c>
      <c r="D33" s="338">
        <v>-1</v>
      </c>
      <c r="E33" s="338">
        <v>-2</v>
      </c>
      <c r="F33" s="342" t="s">
        <v>256</v>
      </c>
      <c r="G33" s="342" t="s">
        <v>256</v>
      </c>
      <c r="H33" s="338">
        <v>79</v>
      </c>
    </row>
    <row r="34" spans="1:8" s="345" customFormat="1" ht="24.75" customHeight="1">
      <c r="A34" s="1173" t="s">
        <v>20</v>
      </c>
      <c r="B34" s="1173"/>
      <c r="C34" s="338">
        <v>-9</v>
      </c>
      <c r="D34" s="338">
        <v>-1</v>
      </c>
      <c r="E34" s="338">
        <v>-2</v>
      </c>
      <c r="F34" s="342" t="s">
        <v>255</v>
      </c>
      <c r="G34" s="342" t="s">
        <v>255</v>
      </c>
      <c r="H34" s="338">
        <v>79</v>
      </c>
    </row>
    <row r="35" spans="1:8" s="345" customFormat="1" ht="24.75" customHeight="1">
      <c r="A35" s="1173" t="s">
        <v>257</v>
      </c>
      <c r="B35" s="1173"/>
      <c r="C35" s="338">
        <v>-602</v>
      </c>
      <c r="D35" s="338">
        <v>-1</v>
      </c>
      <c r="E35" s="338">
        <v>1683</v>
      </c>
      <c r="F35" s="342" t="s">
        <v>255</v>
      </c>
      <c r="G35" s="342" t="s">
        <v>255</v>
      </c>
      <c r="H35" s="338">
        <v>2128</v>
      </c>
    </row>
    <row r="36" s="345" customFormat="1" ht="10.5"/>
    <row r="37" s="345" customFormat="1" ht="10.5"/>
    <row r="38" s="345" customFormat="1" ht="10.5"/>
    <row r="39" s="345" customFormat="1" ht="10.5"/>
    <row r="40" s="345" customFormat="1" ht="10.5"/>
    <row r="41" s="345" customFormat="1" ht="10.5"/>
    <row r="42" s="345" customFormat="1" ht="10.5"/>
    <row r="43" s="345" customFormat="1" ht="10.5"/>
    <row r="44" s="345" customFormat="1" ht="10.5"/>
    <row r="45" s="345" customFormat="1" ht="10.5"/>
    <row r="46" s="345" customFormat="1" ht="10.5"/>
    <row r="47" s="345" customFormat="1" ht="10.5"/>
    <row r="48" s="345" customFormat="1" ht="10.5"/>
    <row r="49" s="345" customFormat="1" ht="10.5"/>
    <row r="50" s="345" customFormat="1" ht="10.5"/>
    <row r="51" s="345" customFormat="1" ht="10.5"/>
    <row r="52" s="345" customFormat="1" ht="10.5"/>
    <row r="53" s="345" customFormat="1" ht="10.5"/>
    <row r="54" s="345" customFormat="1" ht="10.5"/>
    <row r="55" s="345" customFormat="1" ht="10.5"/>
    <row r="56" s="345" customFormat="1" ht="13.5" customHeight="1"/>
    <row r="57" s="345" customFormat="1" ht="13.5" customHeight="1"/>
    <row r="58" s="345" customFormat="1" ht="13.5" customHeight="1"/>
    <row r="59" s="345" customFormat="1" ht="13.5" customHeight="1"/>
    <row r="60" s="345" customFormat="1" ht="13.5" customHeight="1"/>
    <row r="61" s="345" customFormat="1" ht="13.5" customHeight="1"/>
    <row r="62" s="345" customFormat="1" ht="13.5" customHeight="1"/>
    <row r="63" s="345" customFormat="1" ht="13.5" customHeight="1"/>
    <row r="64" s="345" customFormat="1" ht="13.5" customHeight="1"/>
    <row r="65" s="345" customFormat="1" ht="10.5"/>
    <row r="66" s="345" customFormat="1" ht="10.5"/>
    <row r="67" s="345" customFormat="1" ht="10.5"/>
    <row r="68" s="345" customFormat="1" ht="10.5"/>
    <row r="69" s="345" customFormat="1" ht="10.5"/>
    <row r="70" s="345" customFormat="1" ht="10.5"/>
    <row r="71" s="345" customFormat="1" ht="10.5"/>
    <row r="72" s="345" customFormat="1" ht="10.5"/>
    <row r="73" s="345" customFormat="1" ht="10.5"/>
    <row r="74" s="345" customFormat="1" ht="10.5"/>
    <row r="75" s="345" customFormat="1" ht="10.5"/>
  </sheetData>
  <mergeCells count="24">
    <mergeCell ref="C2:E2"/>
    <mergeCell ref="A5:B8"/>
    <mergeCell ref="C5:G5"/>
    <mergeCell ref="C6:C8"/>
    <mergeCell ref="D6:D8"/>
    <mergeCell ref="E6:E8"/>
    <mergeCell ref="F6:F8"/>
    <mergeCell ref="G6:G8"/>
    <mergeCell ref="A9:B9"/>
    <mergeCell ref="A10:B10"/>
    <mergeCell ref="A18:B18"/>
    <mergeCell ref="A19:B19"/>
    <mergeCell ref="A21:B24"/>
    <mergeCell ref="C21:F21"/>
    <mergeCell ref="G21:G24"/>
    <mergeCell ref="H21:H24"/>
    <mergeCell ref="C22:C24"/>
    <mergeCell ref="D22:D24"/>
    <mergeCell ref="E22:E24"/>
    <mergeCell ref="F22:F24"/>
    <mergeCell ref="A25:B25"/>
    <mergeCell ref="A26:B26"/>
    <mergeCell ref="A34:B34"/>
    <mergeCell ref="A35:B35"/>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東京銀行協会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2007-06-25T05:37:12Z</cp:lastPrinted>
  <dcterms:created xsi:type="dcterms:W3CDTF">2007-01-09T05:04:25Z</dcterms:created>
  <dcterms:modified xsi:type="dcterms:W3CDTF">2007-09-11T09:19:06Z</dcterms:modified>
  <cp:category/>
  <cp:version/>
  <cp:contentType/>
  <cp:contentStatus/>
</cp:coreProperties>
</file>